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unnakanishi\Desktop\関東大会\HP\"/>
    </mc:Choice>
  </mc:AlternateContent>
  <bookViews>
    <workbookView xWindow="7695" yWindow="75" windowWidth="12300" windowHeight="8055"/>
  </bookViews>
  <sheets>
    <sheet name="参加申込書【正･副】" sheetId="4" r:id="rId1"/>
    <sheet name="プログラム申込み" sheetId="14" r:id="rId2"/>
    <sheet name="選手データ" sheetId="13" r:id="rId3"/>
    <sheet name="ﾃﾞｰﾀｼｰﾄ(プログラム用）" sheetId="9" r:id="rId4"/>
    <sheet name="データシート（ＩＤカード用）" sheetId="10" r:id="rId5"/>
    <sheet name="ﾃﾞｰﾀｼｰﾄ（事務用）" sheetId="12" r:id="rId6"/>
  </sheets>
  <definedNames>
    <definedName name="_xlnm.Print_Area" localSheetId="1">プログラム申込み!$A$1:$C$17</definedName>
    <definedName name="_xlnm.Print_Area" localSheetId="0">参加申込書【正･副】!$A$1:$Z$41</definedName>
  </definedNames>
  <calcPr calcId="162913"/>
</workbook>
</file>

<file path=xl/calcChain.xml><?xml version="1.0" encoding="utf-8"?>
<calcChain xmlns="http://schemas.openxmlformats.org/spreadsheetml/2006/main">
  <c r="F2" i="10" l="1"/>
  <c r="D2" i="10"/>
  <c r="A2" i="10"/>
  <c r="B2" i="10"/>
  <c r="B3" i="13" l="1"/>
  <c r="B4" i="13"/>
  <c r="B5" i="13"/>
  <c r="B6" i="13"/>
  <c r="B7" i="13"/>
  <c r="B8" i="13"/>
  <c r="B9" i="13"/>
  <c r="B10" i="13"/>
  <c r="B11" i="13"/>
  <c r="B2" i="13"/>
  <c r="C3" i="13"/>
  <c r="C4" i="13"/>
  <c r="C5" i="13"/>
  <c r="C6" i="13"/>
  <c r="C7" i="13"/>
  <c r="C8" i="13"/>
  <c r="C9" i="13"/>
  <c r="C10" i="13"/>
  <c r="C11" i="13"/>
  <c r="C2" i="13"/>
  <c r="E2" i="13"/>
  <c r="E3" i="13"/>
  <c r="E4" i="13"/>
  <c r="E5" i="13"/>
  <c r="E6" i="13"/>
  <c r="E7" i="13"/>
  <c r="E8" i="13"/>
  <c r="E9" i="13"/>
  <c r="E10" i="13"/>
  <c r="E11" i="13"/>
  <c r="C4" i="9" l="1"/>
  <c r="AC1" i="4" l="1"/>
  <c r="E3" i="12" l="1"/>
  <c r="E3" i="10"/>
  <c r="E4" i="10"/>
  <c r="E5" i="10"/>
  <c r="E6" i="10"/>
  <c r="E7" i="10"/>
  <c r="E8" i="10"/>
  <c r="E9" i="10"/>
  <c r="E10" i="10"/>
  <c r="E11" i="10"/>
  <c r="E12" i="10"/>
  <c r="I3" i="13"/>
  <c r="I4" i="13"/>
  <c r="I5" i="13"/>
  <c r="I6" i="13"/>
  <c r="I7" i="13"/>
  <c r="I8" i="13"/>
  <c r="I9" i="13"/>
  <c r="I10" i="13"/>
  <c r="I11" i="13"/>
  <c r="I2" i="13"/>
  <c r="J3" i="13"/>
  <c r="J4" i="13"/>
  <c r="J5" i="13"/>
  <c r="J6" i="13"/>
  <c r="J7" i="13"/>
  <c r="J8" i="13"/>
  <c r="J9" i="13"/>
  <c r="J10" i="13"/>
  <c r="J11" i="13"/>
  <c r="J2" i="13"/>
  <c r="L3" i="13"/>
  <c r="L4" i="13"/>
  <c r="L5" i="13"/>
  <c r="L6" i="13"/>
  <c r="L7" i="13"/>
  <c r="L8" i="13"/>
  <c r="L9" i="13"/>
  <c r="L10" i="13"/>
  <c r="L11" i="13"/>
  <c r="L2" i="13"/>
  <c r="K7" i="13"/>
  <c r="H3" i="13" l="1"/>
  <c r="G2" i="13"/>
  <c r="G5" i="13"/>
  <c r="G9" i="13"/>
  <c r="G8" i="13"/>
  <c r="G4" i="13"/>
  <c r="G10" i="13"/>
  <c r="G6" i="13"/>
  <c r="G11" i="13"/>
  <c r="G7" i="13"/>
  <c r="G3" i="13"/>
  <c r="H9" i="13"/>
  <c r="H5" i="13"/>
  <c r="H8" i="13"/>
  <c r="H2" i="13"/>
  <c r="H4" i="13"/>
  <c r="H10" i="13"/>
  <c r="H6" i="13"/>
  <c r="H11" i="13"/>
  <c r="H7" i="13"/>
  <c r="S11" i="13" l="1"/>
  <c r="S10" i="13"/>
  <c r="S9" i="13"/>
  <c r="S8" i="13"/>
  <c r="S7" i="13"/>
  <c r="S6" i="13"/>
  <c r="S5" i="13"/>
  <c r="R11" i="13"/>
  <c r="R10" i="13"/>
  <c r="R9" i="13"/>
  <c r="R8" i="13"/>
  <c r="R7" i="13"/>
  <c r="R6" i="13"/>
  <c r="R5" i="13"/>
  <c r="R4" i="13"/>
  <c r="R3" i="13"/>
  <c r="R2" i="13"/>
  <c r="Q11" i="13"/>
  <c r="Q10" i="13"/>
  <c r="Q9" i="13"/>
  <c r="Q8" i="13"/>
  <c r="Q7" i="13"/>
  <c r="Q6" i="13"/>
  <c r="Q5" i="13"/>
  <c r="Q4" i="13"/>
  <c r="Q3" i="13"/>
  <c r="Q2" i="13"/>
  <c r="M3" i="13"/>
  <c r="M4" i="13"/>
  <c r="M5" i="13"/>
  <c r="M6" i="13"/>
  <c r="M7" i="13"/>
  <c r="M8" i="13"/>
  <c r="M9" i="13"/>
  <c r="M10" i="13"/>
  <c r="M11" i="13"/>
  <c r="M2" i="13"/>
  <c r="K3" i="13"/>
  <c r="K4" i="13"/>
  <c r="K5" i="13"/>
  <c r="K6" i="13"/>
  <c r="K8" i="13"/>
  <c r="K9" i="13"/>
  <c r="K10" i="13"/>
  <c r="K11" i="13"/>
  <c r="K2" i="13"/>
  <c r="F12" i="10" l="1"/>
  <c r="F11" i="10"/>
  <c r="F10" i="10"/>
  <c r="F9" i="10"/>
  <c r="F8" i="10"/>
  <c r="F7" i="10"/>
  <c r="F6" i="10"/>
  <c r="F5" i="10"/>
  <c r="F4" i="10"/>
  <c r="F3" i="10"/>
  <c r="H3" i="12" l="1"/>
  <c r="G3" i="12"/>
  <c r="N3" i="12"/>
  <c r="O3" i="12"/>
  <c r="M3" i="12"/>
  <c r="L3" i="12"/>
  <c r="K3" i="12"/>
  <c r="J3" i="12"/>
  <c r="I3" i="12"/>
  <c r="B3" i="12"/>
  <c r="D3" i="12"/>
  <c r="C3" i="12"/>
  <c r="P3" i="12"/>
  <c r="D12" i="10"/>
  <c r="D11" i="10"/>
  <c r="D10" i="10"/>
  <c r="D9" i="10"/>
  <c r="D8" i="10"/>
  <c r="D7" i="10"/>
  <c r="D6" i="10"/>
  <c r="D5" i="10"/>
  <c r="D4" i="10"/>
  <c r="D3" i="10"/>
  <c r="B4" i="10"/>
  <c r="B5" i="10"/>
  <c r="B6" i="10"/>
  <c r="B7" i="10"/>
  <c r="B8" i="10"/>
  <c r="B9" i="10"/>
  <c r="B10" i="10"/>
  <c r="B11" i="10"/>
  <c r="B12" i="10"/>
  <c r="B3" i="10"/>
  <c r="A4" i="10"/>
  <c r="A5" i="10"/>
  <c r="A6" i="10"/>
  <c r="A7" i="10"/>
  <c r="A8" i="10"/>
  <c r="A9" i="10"/>
  <c r="A10" i="10"/>
  <c r="A11" i="10"/>
  <c r="A12" i="10"/>
  <c r="A3" i="10"/>
  <c r="B4" i="9"/>
  <c r="A4" i="9"/>
  <c r="K5" i="9"/>
  <c r="J5" i="9"/>
  <c r="I5" i="9"/>
  <c r="H5" i="9"/>
  <c r="G5" i="9"/>
  <c r="F5" i="9"/>
  <c r="M4" i="9"/>
  <c r="L4" i="9"/>
  <c r="K4" i="9"/>
  <c r="J4" i="9"/>
  <c r="I4" i="9"/>
  <c r="H4" i="9"/>
  <c r="G4" i="9"/>
  <c r="F4" i="9"/>
  <c r="D6" i="9"/>
  <c r="D5" i="9"/>
  <c r="D4" i="9"/>
</calcChain>
</file>

<file path=xl/sharedStrings.xml><?xml version="1.0" encoding="utf-8"?>
<sst xmlns="http://schemas.openxmlformats.org/spreadsheetml/2006/main" count="253" uniqueCount="175">
  <si>
    <t>種目No</t>
  </si>
  <si>
    <t>種目ID</t>
  </si>
  <si>
    <t>種目</t>
  </si>
  <si>
    <t>種目名</t>
  </si>
  <si>
    <t>登録人数</t>
  </si>
  <si>
    <t>所属チームNo</t>
  </si>
  <si>
    <t>所属チーム名</t>
  </si>
  <si>
    <t>所属サブチーム名</t>
  </si>
  <si>
    <t>県No</t>
  </si>
  <si>
    <t>県名</t>
  </si>
  <si>
    <t>ランク</t>
  </si>
  <si>
    <t>ランク1</t>
  </si>
  <si>
    <t>選手No</t>
  </si>
  <si>
    <t>選手名1</t>
  </si>
  <si>
    <t>選手名フリガナ1</t>
  </si>
  <si>
    <t>学年1</t>
  </si>
  <si>
    <t>選手名2</t>
  </si>
  <si>
    <t>選手名フリガナ2</t>
  </si>
  <si>
    <t>学年2</t>
  </si>
  <si>
    <t>シードNo</t>
  </si>
  <si>
    <t>組合せ入力</t>
  </si>
  <si>
    <t>備考</t>
  </si>
  <si>
    <t>備考1</t>
  </si>
  <si>
    <t>備考2</t>
  </si>
  <si>
    <t>月</t>
    <rPh sb="0" eb="1">
      <t>ガツ</t>
    </rPh>
    <phoneticPr fontId="2"/>
  </si>
  <si>
    <t>日</t>
    <rPh sb="0" eb="1">
      <t>ニチ</t>
    </rPh>
    <phoneticPr fontId="2"/>
  </si>
  <si>
    <t>学校名</t>
    <rPh sb="0" eb="3">
      <t>ガッコウメイ</t>
    </rPh>
    <phoneticPr fontId="2"/>
  </si>
  <si>
    <t>所在地</t>
    <rPh sb="0" eb="3">
      <t>ショザイチ</t>
    </rPh>
    <phoneticPr fontId="2"/>
  </si>
  <si>
    <t>申込責任者</t>
    <rPh sb="0" eb="2">
      <t>モウシコミ</t>
    </rPh>
    <rPh sb="2" eb="5">
      <t>セキニンシャ</t>
    </rPh>
    <phoneticPr fontId="2"/>
  </si>
  <si>
    <t>印</t>
    <rPh sb="0" eb="1">
      <t>イン</t>
    </rPh>
    <phoneticPr fontId="2"/>
  </si>
  <si>
    <t>学校長名</t>
    <rPh sb="0" eb="3">
      <t>ガッコウチョウ</t>
    </rPh>
    <rPh sb="3" eb="4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</si>
  <si>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</si>
  <si>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氏　　　　　名</t>
    <rPh sb="0" eb="1">
      <t>シ</t>
    </rPh>
    <rPh sb="6" eb="7">
      <t>メイ</t>
    </rPh>
    <phoneticPr fontId="2"/>
  </si>
  <si>
    <t>生年月日</t>
    <rPh sb="0" eb="2">
      <t>セイネン</t>
    </rPh>
    <rPh sb="2" eb="4">
      <t>ガッピ</t>
    </rPh>
    <phoneticPr fontId="2"/>
  </si>
  <si>
    <t>登録番号</t>
    <rPh sb="0" eb="2">
      <t>トウロク</t>
    </rPh>
    <rPh sb="2" eb="4">
      <t>バンゴウ</t>
    </rPh>
    <phoneticPr fontId="2"/>
  </si>
  <si>
    <t>監督</t>
    <rPh sb="0" eb="2">
      <t>カントク</t>
    </rPh>
    <phoneticPr fontId="2"/>
  </si>
  <si>
    <t>マネージャー</t>
    <phoneticPr fontId="2"/>
  </si>
  <si>
    <t>選手名</t>
    <rPh sb="0" eb="3">
      <t>センシュメイ</t>
    </rPh>
    <phoneticPr fontId="2"/>
  </si>
  <si>
    <t>学年</t>
    <rPh sb="0" eb="2">
      <t>ガクネン</t>
    </rPh>
    <phoneticPr fontId="2"/>
  </si>
  <si>
    <t>コーチ</t>
    <phoneticPr fontId="2"/>
  </si>
  <si>
    <t>参　加　申　込　書</t>
    <rPh sb="0" eb="3">
      <t>サンカ</t>
    </rPh>
    <rPh sb="4" eb="9">
      <t>モウシコミショ</t>
    </rPh>
    <phoneticPr fontId="2"/>
  </si>
  <si>
    <t>都県名</t>
    <rPh sb="0" eb="1">
      <t>ト</t>
    </rPh>
    <rPh sb="1" eb="3">
      <t>ケンメイ</t>
    </rPh>
    <phoneticPr fontId="2"/>
  </si>
  <si>
    <t>性別</t>
    <rPh sb="0" eb="2">
      <t>セイベツ</t>
    </rPh>
    <phoneticPr fontId="2"/>
  </si>
  <si>
    <t>高等学校体育連盟
会長名</t>
    <rPh sb="0" eb="2">
      <t>コウトウ</t>
    </rPh>
    <rPh sb="2" eb="4">
      <t>ガッコウ</t>
    </rPh>
    <rPh sb="4" eb="5">
      <t>カラダ</t>
    </rPh>
    <rPh sb="5" eb="6">
      <t>イク</t>
    </rPh>
    <rPh sb="6" eb="8">
      <t>レンメイ</t>
    </rPh>
    <rPh sb="9" eb="12">
      <t>カイチョウメイ</t>
    </rPh>
    <phoneticPr fontId="2"/>
  </si>
  <si>
    <t>監</t>
  </si>
  <si>
    <t>コ</t>
  </si>
  <si>
    <t>マ</t>
  </si>
  <si>
    <t>フリガナ</t>
    <phoneticPr fontId="2"/>
  </si>
  <si>
    <t>出場調査</t>
    <rPh sb="0" eb="2">
      <t>シュツジョウ</t>
    </rPh>
    <rPh sb="2" eb="4">
      <t>チョウサ</t>
    </rPh>
    <phoneticPr fontId="2"/>
  </si>
  <si>
    <t>上位入賞調査</t>
    <rPh sb="0" eb="2">
      <t>ジョウイ</t>
    </rPh>
    <rPh sb="2" eb="4">
      <t>ニュウショウ</t>
    </rPh>
    <rPh sb="4" eb="6">
      <t>チョウサ</t>
    </rPh>
    <phoneticPr fontId="2"/>
  </si>
  <si>
    <t>優勝</t>
    <rPh sb="0" eb="2">
      <t>ユウショウ</t>
    </rPh>
    <phoneticPr fontId="2"/>
  </si>
  <si>
    <t>回</t>
    <rPh sb="0" eb="1">
      <t>カイ</t>
    </rPh>
    <phoneticPr fontId="2"/>
  </si>
  <si>
    <t>準優勝</t>
    <rPh sb="0" eb="1">
      <t>ジュン</t>
    </rPh>
    <rPh sb="1" eb="3">
      <t>ユウショウ</t>
    </rPh>
    <phoneticPr fontId="2"/>
  </si>
  <si>
    <t>三位</t>
    <rPh sb="0" eb="2">
      <t>サンイ</t>
    </rPh>
    <phoneticPr fontId="2"/>
  </si>
  <si>
    <t>回目</t>
    <rPh sb="0" eb="2">
      <t>カイメ</t>
    </rPh>
    <phoneticPr fontId="2"/>
  </si>
  <si>
    <t>予選順位</t>
    <rPh sb="0" eb="2">
      <t>ヨセン</t>
    </rPh>
    <rPh sb="2" eb="4">
      <t>ジュンイ</t>
    </rPh>
    <phoneticPr fontId="2"/>
  </si>
  <si>
    <t>第</t>
    <rPh sb="0" eb="1">
      <t>ダイ</t>
    </rPh>
    <phoneticPr fontId="2"/>
  </si>
  <si>
    <t>※　正・副一枚づつ印刷し、捺印して提出してください。</t>
  </si>
  <si>
    <t>FAX</t>
    <phoneticPr fontId="2"/>
  </si>
  <si>
    <t>ＮＯ</t>
    <phoneticPr fontId="2"/>
  </si>
  <si>
    <t>フリガナ</t>
    <phoneticPr fontId="2"/>
  </si>
  <si>
    <t>※　正式な申し込みは、各都府県の委員長が一括して申し込んでください。</t>
    <rPh sb="2" eb="4">
      <t>セイシキ</t>
    </rPh>
    <rPh sb="5" eb="6">
      <t>モウ</t>
    </rPh>
    <rPh sb="7" eb="8">
      <t>コ</t>
    </rPh>
    <rPh sb="11" eb="12">
      <t>カク</t>
    </rPh>
    <rPh sb="12" eb="15">
      <t>トフケン</t>
    </rPh>
    <rPh sb="16" eb="19">
      <t>イインチョウ</t>
    </rPh>
    <rPh sb="20" eb="22">
      <t>イッカツ</t>
    </rPh>
    <rPh sb="24" eb="25">
      <t>モウ</t>
    </rPh>
    <rPh sb="26" eb="27">
      <t>コ</t>
    </rPh>
    <phoneticPr fontId="2"/>
  </si>
  <si>
    <t>記入例</t>
    <rPh sb="0" eb="2">
      <t>キニュウ</t>
    </rPh>
    <rPh sb="2" eb="3">
      <t>レイ</t>
    </rPh>
    <phoneticPr fontId="2"/>
  </si>
  <si>
    <t>男子</t>
  </si>
  <si>
    <t>①</t>
  </si>
  <si>
    <t>年連続</t>
  </si>
  <si>
    <t>【正】</t>
  </si>
  <si>
    <t>県名</t>
    <rPh sb="0" eb="1">
      <t>ケン</t>
    </rPh>
    <rPh sb="1" eb="2">
      <t>メイ</t>
    </rPh>
    <phoneticPr fontId="15"/>
  </si>
  <si>
    <t>学　　校　　名</t>
    <rPh sb="0" eb="1">
      <t>ガク</t>
    </rPh>
    <rPh sb="3" eb="4">
      <t>コウ</t>
    </rPh>
    <rPh sb="6" eb="7">
      <t>メイ</t>
    </rPh>
    <phoneticPr fontId="16"/>
  </si>
  <si>
    <t>監督</t>
    <rPh sb="0" eb="2">
      <t>カントク</t>
    </rPh>
    <phoneticPr fontId="15"/>
  </si>
  <si>
    <t>　　　　　　　選　手　名　（　○　数　字　は　学　年　）　　　　　　　先頭は主将</t>
    <rPh sb="7" eb="8">
      <t>セン</t>
    </rPh>
    <rPh sb="9" eb="10">
      <t>テ</t>
    </rPh>
    <rPh sb="11" eb="12">
      <t>メイ</t>
    </rPh>
    <rPh sb="17" eb="18">
      <t>カズ</t>
    </rPh>
    <rPh sb="19" eb="20">
      <t>ジ</t>
    </rPh>
    <rPh sb="23" eb="24">
      <t>ガク</t>
    </rPh>
    <rPh sb="25" eb="26">
      <t>トシ</t>
    </rPh>
    <rPh sb="35" eb="37">
      <t>セントウ</t>
    </rPh>
    <rPh sb="38" eb="40">
      <t>シュショウ</t>
    </rPh>
    <phoneticPr fontId="15"/>
  </si>
  <si>
    <t>コーチ</t>
    <phoneticPr fontId="15"/>
  </si>
  <si>
    <t>ﾏﾈｰｼﾞｬｰ名</t>
    <rPh sb="7" eb="8">
      <t>メイ</t>
    </rPh>
    <phoneticPr fontId="15"/>
  </si>
  <si>
    <t>順位</t>
    <rPh sb="0" eb="2">
      <t>ジュンイ</t>
    </rPh>
    <phoneticPr fontId="2"/>
  </si>
  <si>
    <t>都県</t>
    <rPh sb="0" eb="1">
      <t>ト</t>
    </rPh>
    <rPh sb="1" eb="2">
      <t>ケン</t>
    </rPh>
    <phoneticPr fontId="2"/>
  </si>
  <si>
    <t>種別</t>
    <rPh sb="0" eb="2">
      <t>シュベツ</t>
    </rPh>
    <phoneticPr fontId="2"/>
  </si>
  <si>
    <t>区分</t>
    <rPh sb="0" eb="2">
      <t>クブン</t>
    </rPh>
    <phoneticPr fontId="2"/>
  </si>
  <si>
    <t>氏名</t>
    <rPh sb="0" eb="2">
      <t>シメイ</t>
    </rPh>
    <phoneticPr fontId="2"/>
  </si>
  <si>
    <t>学校名</t>
    <rPh sb="0" eb="2">
      <t>ガッコウ</t>
    </rPh>
    <rPh sb="2" eb="3">
      <t>メイ</t>
    </rPh>
    <phoneticPr fontId="2"/>
  </si>
  <si>
    <t>コーチ</t>
    <phoneticPr fontId="2"/>
  </si>
  <si>
    <t>マネージャー</t>
    <phoneticPr fontId="2"/>
  </si>
  <si>
    <t>高等学校</t>
    <rPh sb="0" eb="4">
      <t>コウトウガッコウ</t>
    </rPh>
    <phoneticPr fontId="2"/>
  </si>
  <si>
    <t>②</t>
  </si>
  <si>
    <t>③</t>
  </si>
  <si>
    <t>県名</t>
    <rPh sb="0" eb="2">
      <t>ケンメイ</t>
    </rPh>
    <phoneticPr fontId="2"/>
  </si>
  <si>
    <t>校名</t>
    <rPh sb="0" eb="2">
      <t>コウメイ</t>
    </rPh>
    <phoneticPr fontId="2"/>
  </si>
  <si>
    <t>ＴＥＬ</t>
    <phoneticPr fontId="2"/>
  </si>
  <si>
    <t>郵便</t>
    <rPh sb="0" eb="2">
      <t>ユウビン</t>
    </rPh>
    <phoneticPr fontId="2"/>
  </si>
  <si>
    <t>住所</t>
    <rPh sb="0" eb="2">
      <t>ジュウショ</t>
    </rPh>
    <phoneticPr fontId="2"/>
  </si>
  <si>
    <t>回数</t>
    <rPh sb="0" eb="2">
      <t>カイスウ</t>
    </rPh>
    <phoneticPr fontId="2"/>
  </si>
  <si>
    <t>出場</t>
    <rPh sb="0" eb="2">
      <t>シュツジョウ</t>
    </rPh>
    <phoneticPr fontId="2"/>
  </si>
  <si>
    <t>ﾖﾐ</t>
    <phoneticPr fontId="2"/>
  </si>
  <si>
    <t>申込者</t>
    <rPh sb="0" eb="2">
      <t>モウシコ</t>
    </rPh>
    <rPh sb="2" eb="3">
      <t>シャ</t>
    </rPh>
    <phoneticPr fontId="2"/>
  </si>
  <si>
    <t>〒</t>
    <phoneticPr fontId="2"/>
  </si>
  <si>
    <t>略称</t>
    <rPh sb="0" eb="2">
      <t>リャクショウ</t>
    </rPh>
    <phoneticPr fontId="2"/>
  </si>
  <si>
    <t>TEL</t>
    <phoneticPr fontId="2"/>
  </si>
  <si>
    <t>略称</t>
    <rPh sb="0" eb="2">
      <t>リャクショウ</t>
    </rPh>
    <phoneticPr fontId="2"/>
  </si>
  <si>
    <t>高校</t>
    <rPh sb="0" eb="2">
      <t>コウコウ</t>
    </rPh>
    <phoneticPr fontId="2"/>
  </si>
  <si>
    <t>選手１</t>
    <rPh sb="0" eb="2">
      <t>センシュ</t>
    </rPh>
    <phoneticPr fontId="2"/>
  </si>
  <si>
    <t>選手２</t>
    <rPh sb="0" eb="2">
      <t>センシュ</t>
    </rPh>
    <phoneticPr fontId="2"/>
  </si>
  <si>
    <t>選手３</t>
    <rPh sb="0" eb="2">
      <t>センシュ</t>
    </rPh>
    <phoneticPr fontId="2"/>
  </si>
  <si>
    <t>選手４</t>
    <rPh sb="0" eb="2">
      <t>センシュ</t>
    </rPh>
    <phoneticPr fontId="2"/>
  </si>
  <si>
    <t>選手５</t>
    <rPh sb="0" eb="2">
      <t>センシュ</t>
    </rPh>
    <phoneticPr fontId="2"/>
  </si>
  <si>
    <t>選手６</t>
    <rPh sb="0" eb="2">
      <t>センシュ</t>
    </rPh>
    <phoneticPr fontId="2"/>
  </si>
  <si>
    <t>選手７</t>
    <rPh sb="0" eb="2">
      <t>センシュ</t>
    </rPh>
    <phoneticPr fontId="2"/>
  </si>
  <si>
    <t>大会No</t>
  </si>
  <si>
    <t>登録No</t>
  </si>
  <si>
    <t>所属</t>
  </si>
  <si>
    <t>T</t>
  </si>
  <si>
    <t>1</t>
  </si>
  <si>
    <t>3</t>
  </si>
  <si>
    <t>2</t>
  </si>
  <si>
    <t>4</t>
  </si>
  <si>
    <t>5</t>
  </si>
  <si>
    <t>6</t>
  </si>
  <si>
    <t>7</t>
  </si>
  <si>
    <t>県立</t>
  </si>
  <si>
    <t>高等学校</t>
    <phoneticPr fontId="2"/>
  </si>
  <si>
    <t>00012341</t>
    <phoneticPr fontId="2"/>
  </si>
  <si>
    <t>00012342</t>
    <phoneticPr fontId="2"/>
  </si>
  <si>
    <t>00012343</t>
    <phoneticPr fontId="2"/>
  </si>
  <si>
    <t>位</t>
    <rPh sb="0" eb="1">
      <t>イ</t>
    </rPh>
    <phoneticPr fontId="2"/>
  </si>
  <si>
    <t>参　加　申　込　書</t>
    <phoneticPr fontId="2"/>
  </si>
  <si>
    <t>1201012345</t>
    <phoneticPr fontId="2"/>
  </si>
  <si>
    <t>1201012346</t>
  </si>
  <si>
    <t>1201012347</t>
  </si>
  <si>
    <t>1201012348</t>
  </si>
  <si>
    <t>1201012349</t>
  </si>
  <si>
    <t>1201012350</t>
  </si>
  <si>
    <t>1201012351</t>
  </si>
  <si>
    <t>令和５年</t>
    <rPh sb="0" eb="2">
      <t>レイワ</t>
    </rPh>
    <rPh sb="3" eb="4">
      <t>ネン</t>
    </rPh>
    <phoneticPr fontId="2"/>
  </si>
  <si>
    <r>
      <t>※　白い部分に入力をして下さい。</t>
    </r>
    <r>
      <rPr>
        <b/>
        <sz val="13"/>
        <color rgb="FFFF0000"/>
        <rFont val="ＭＳ Ｐゴシック"/>
        <family val="3"/>
        <charset val="128"/>
      </rPr>
      <t>主将はＮＯ①に入力して下さい。</t>
    </r>
    <rPh sb="16" eb="18">
      <t>シュショウ</t>
    </rPh>
    <rPh sb="23" eb="25">
      <t>ニュウリョク</t>
    </rPh>
    <rPh sb="27" eb="28">
      <t>クダ</t>
    </rPh>
    <phoneticPr fontId="2"/>
  </si>
  <si>
    <t>令和６年度関東高等学校バドミントン大会
　第70回関東高等学校バドミントン選手権大会</t>
    <rPh sb="0" eb="2">
      <t>レイワ</t>
    </rPh>
    <rPh sb="3" eb="5">
      <t>ネンド</t>
    </rPh>
    <rPh sb="5" eb="7">
      <t>カントウ</t>
    </rPh>
    <rPh sb="7" eb="9">
      <t>コウトウ</t>
    </rPh>
    <rPh sb="9" eb="11">
      <t>ガッコウ</t>
    </rPh>
    <rPh sb="17" eb="19">
      <t>タイカイ</t>
    </rPh>
    <rPh sb="25" eb="27">
      <t>カントウ</t>
    </rPh>
    <phoneticPr fontId="2"/>
  </si>
  <si>
    <t>令和６年</t>
    <rPh sb="0" eb="2">
      <t>レイワ</t>
    </rPh>
    <rPh sb="3" eb="4">
      <t>ネン</t>
    </rPh>
    <phoneticPr fontId="2"/>
  </si>
  <si>
    <t>引率責任者</t>
    <rPh sb="0" eb="2">
      <t>インソツ</t>
    </rPh>
    <rPh sb="2" eb="5">
      <t>セキニンシャ</t>
    </rPh>
    <phoneticPr fontId="2"/>
  </si>
  <si>
    <t>神奈川</t>
  </si>
  <si>
    <r>
      <t xml:space="preserve">※　神奈川県高等学校体育連盟バドミントン専門部のホームページ
     (https://www./）から、
     メールでjunnakanishi@pen-kanagawa.ed.jp(川和高校　中西)に送信してください。
　　 </t>
    </r>
    <r>
      <rPr>
        <b/>
        <sz val="13"/>
        <color rgb="FFFF0000"/>
        <rFont val="ＭＳ Ｐゴシック"/>
        <family val="3"/>
        <charset val="128"/>
      </rPr>
      <t>ファイル名例：男子（神奈川）川和.xlsx　※（）は全角</t>
    </r>
    <rPh sb="2" eb="5">
      <t>カナガワ</t>
    </rPh>
    <rPh sb="96" eb="98">
      <t>カワワ</t>
    </rPh>
    <rPh sb="101" eb="103">
      <t>ナカニシ</t>
    </rPh>
    <rPh sb="122" eb="123">
      <t>メイ</t>
    </rPh>
    <rPh sb="123" eb="124">
      <t>レイ</t>
    </rPh>
    <rPh sb="125" eb="127">
      <t>ダンシ</t>
    </rPh>
    <rPh sb="128" eb="131">
      <t>カナガワ</t>
    </rPh>
    <rPh sb="132" eb="134">
      <t>カワワ</t>
    </rPh>
    <rPh sb="144" eb="146">
      <t>ゼンカク</t>
    </rPh>
    <phoneticPr fontId="2"/>
  </si>
  <si>
    <t>ｶﾅｶﾞﾜｹﾝﾘﾂｶﾜﾜｺｳﾄｳｶﾞｯｺｳ</t>
    <phoneticPr fontId="2"/>
  </si>
  <si>
    <t>神奈川</t>
    <rPh sb="0" eb="3">
      <t>カナガワ</t>
    </rPh>
    <phoneticPr fontId="2"/>
  </si>
  <si>
    <t>川和</t>
    <rPh sb="0" eb="2">
      <t>カワワ</t>
    </rPh>
    <phoneticPr fontId="2"/>
  </si>
  <si>
    <t>神奈川県横浜市都筑区川和町2226-1</t>
    <rPh sb="0" eb="3">
      <t>カナガワ</t>
    </rPh>
    <rPh sb="3" eb="4">
      <t>ケン</t>
    </rPh>
    <rPh sb="4" eb="6">
      <t>ヨコハマ</t>
    </rPh>
    <rPh sb="6" eb="7">
      <t>シ</t>
    </rPh>
    <rPh sb="7" eb="10">
      <t>ツヅキク</t>
    </rPh>
    <rPh sb="10" eb="12">
      <t>カワワ</t>
    </rPh>
    <rPh sb="12" eb="13">
      <t>マチ</t>
    </rPh>
    <phoneticPr fontId="2"/>
  </si>
  <si>
    <t>045-941-2436</t>
    <phoneticPr fontId="2"/>
  </si>
  <si>
    <t>045-942-0826</t>
    <phoneticPr fontId="2"/>
  </si>
  <si>
    <t>師岡　健一</t>
    <rPh sb="0" eb="2">
      <t>モロオカ</t>
    </rPh>
    <rPh sb="3" eb="5">
      <t>ケンイチ</t>
    </rPh>
    <phoneticPr fontId="2"/>
  </si>
  <si>
    <t>坂本　</t>
    <rPh sb="0" eb="2">
      <t>サカモト</t>
    </rPh>
    <phoneticPr fontId="2"/>
  </si>
  <si>
    <t>中西　淳</t>
    <rPh sb="0" eb="2">
      <t>ナカニシ</t>
    </rPh>
    <rPh sb="3" eb="4">
      <t>ジュン</t>
    </rPh>
    <phoneticPr fontId="2"/>
  </si>
  <si>
    <t>ﾅｶﾆｼ ｼﾞｭﾝ</t>
    <phoneticPr fontId="2"/>
  </si>
  <si>
    <t>神奈川　一郎</t>
    <rPh sb="0" eb="3">
      <t>カナガワ</t>
    </rPh>
    <rPh sb="4" eb="6">
      <t>イチロウ</t>
    </rPh>
    <phoneticPr fontId="2"/>
  </si>
  <si>
    <t xml:space="preserve">  ｶﾅｶﾞﾜ ｲﾁﾛｳ</t>
    <phoneticPr fontId="2"/>
  </si>
  <si>
    <t>ﾌｼﾞｻﾜ ﾊﾅｺ</t>
    <phoneticPr fontId="2"/>
  </si>
  <si>
    <t>藤沢　花子</t>
    <rPh sb="0" eb="2">
      <t>フジサワ</t>
    </rPh>
    <rPh sb="3" eb="5">
      <t>ハナコ</t>
    </rPh>
    <phoneticPr fontId="2"/>
  </si>
  <si>
    <t>善行　一郎</t>
    <rPh sb="0" eb="2">
      <t>ゼンギョウ</t>
    </rPh>
    <rPh sb="3" eb="5">
      <t>イチロウ</t>
    </rPh>
    <phoneticPr fontId="2"/>
  </si>
  <si>
    <t>ｾﾞﾝｷﾞｮｳ ｲﾁﾛｳ</t>
    <phoneticPr fontId="2"/>
  </si>
  <si>
    <t>ﾖｺﾊﾏ ｻﾌﾞﾛｳ</t>
    <phoneticPr fontId="2"/>
  </si>
  <si>
    <t>横浜　三郎</t>
    <rPh sb="0" eb="2">
      <t>ヨコハマ</t>
    </rPh>
    <rPh sb="3" eb="5">
      <t>サブロウ</t>
    </rPh>
    <phoneticPr fontId="2"/>
  </si>
  <si>
    <t>ｼｮｳﾅﾝ ｼﾛｳ</t>
    <phoneticPr fontId="2"/>
  </si>
  <si>
    <t>湘南　四郎</t>
    <rPh sb="0" eb="2">
      <t>ショウナン</t>
    </rPh>
    <rPh sb="3" eb="5">
      <t>シロウ</t>
    </rPh>
    <phoneticPr fontId="2"/>
  </si>
  <si>
    <t>ｻｶﾞﾐﾊﾗ ｺﾞﾛｳ</t>
    <phoneticPr fontId="2"/>
  </si>
  <si>
    <t>相模原　五郎</t>
    <rPh sb="0" eb="3">
      <t>サガミハラ</t>
    </rPh>
    <rPh sb="4" eb="6">
      <t>ゴロウ</t>
    </rPh>
    <phoneticPr fontId="2"/>
  </si>
  <si>
    <t>ﾔﾏﾄ ﾛｸﾛｳ</t>
    <phoneticPr fontId="2"/>
  </si>
  <si>
    <t>大和　六郎</t>
    <rPh sb="0" eb="2">
      <t>ヤマト</t>
    </rPh>
    <rPh sb="3" eb="5">
      <t>ロクロウ</t>
    </rPh>
    <phoneticPr fontId="2"/>
  </si>
  <si>
    <t>茅ケ崎　七郎</t>
    <rPh sb="0" eb="3">
      <t>チガサキ</t>
    </rPh>
    <rPh sb="4" eb="6">
      <t>シチロウ</t>
    </rPh>
    <phoneticPr fontId="2"/>
  </si>
  <si>
    <t>ﾁｶﾞｻｷ ｼﾁﾛｳ</t>
    <phoneticPr fontId="2"/>
  </si>
  <si>
    <t>鎌倉　二郎</t>
    <rPh sb="0" eb="2">
      <t>カマクラ</t>
    </rPh>
    <rPh sb="3" eb="5">
      <t>ジロウ</t>
    </rPh>
    <phoneticPr fontId="2"/>
  </si>
  <si>
    <t>ｶﾏｸﾗ ｼﾞﾛｳ</t>
    <phoneticPr fontId="2"/>
  </si>
  <si>
    <t>令和６年度関東高等学校バドミントン大会</t>
    <rPh sb="0" eb="2">
      <t>レイワ</t>
    </rPh>
    <rPh sb="3" eb="5">
      <t>ネンド</t>
    </rPh>
    <rPh sb="5" eb="7">
      <t>カントウ</t>
    </rPh>
    <rPh sb="7" eb="9">
      <t>コウトウ</t>
    </rPh>
    <rPh sb="9" eb="11">
      <t>ガッコウ</t>
    </rPh>
    <rPh sb="17" eb="19">
      <t>タイカイ</t>
    </rPh>
    <phoneticPr fontId="2"/>
  </si>
  <si>
    <t>第70回記念関東高等学校バドミントン選手権大会</t>
    <rPh sb="0" eb="1">
      <t>ダイ</t>
    </rPh>
    <rPh sb="3" eb="4">
      <t>カイ</t>
    </rPh>
    <rPh sb="4" eb="6">
      <t>キネン</t>
    </rPh>
    <rPh sb="6" eb="8">
      <t>カントウ</t>
    </rPh>
    <rPh sb="8" eb="10">
      <t>コウトウ</t>
    </rPh>
    <rPh sb="10" eb="12">
      <t>ガッコウ</t>
    </rPh>
    <rPh sb="18" eb="21">
      <t>センシュケン</t>
    </rPh>
    <rPh sb="21" eb="23">
      <t>タイカイ</t>
    </rPh>
    <phoneticPr fontId="2"/>
  </si>
  <si>
    <t>プ ロ グ ラ ム 申 込 書</t>
    <rPh sb="10" eb="11">
      <t>サル</t>
    </rPh>
    <rPh sb="12" eb="13">
      <t>コミ</t>
    </rPh>
    <rPh sb="14" eb="15">
      <t>ショ</t>
    </rPh>
    <phoneticPr fontId="2"/>
  </si>
  <si>
    <t>令和６年　　月　　　　日</t>
    <rPh sb="0" eb="2">
      <t>レイワ</t>
    </rPh>
    <rPh sb="3" eb="4">
      <t>ネン</t>
    </rPh>
    <rPh sb="4" eb="5">
      <t>ヘイネン</t>
    </rPh>
    <rPh sb="6" eb="7">
      <t>ツキ</t>
    </rPh>
    <rPh sb="11" eb="12">
      <t>ニチ</t>
    </rPh>
    <phoneticPr fontId="2"/>
  </si>
  <si>
    <t>都・県</t>
    <rPh sb="0" eb="1">
      <t>ミヤコ</t>
    </rPh>
    <rPh sb="2" eb="3">
      <t>ケン</t>
    </rPh>
    <phoneticPr fontId="2"/>
  </si>
  <si>
    <t>高等学校</t>
    <rPh sb="0" eb="2">
      <t>コウトウ</t>
    </rPh>
    <rPh sb="2" eb="4">
      <t>ガッコウ</t>
    </rPh>
    <phoneticPr fontId="2"/>
  </si>
  <si>
    <t>部　数</t>
    <rPh sb="0" eb="1">
      <t>ブ</t>
    </rPh>
    <rPh sb="2" eb="3">
      <t>カズ</t>
    </rPh>
    <phoneticPr fontId="2"/>
  </si>
  <si>
    <t>部</t>
    <rPh sb="0" eb="1">
      <t>ブ</t>
    </rPh>
    <phoneticPr fontId="2"/>
  </si>
  <si>
    <t>申込み責任者氏名</t>
    <rPh sb="0" eb="2">
      <t>モウシコ</t>
    </rPh>
    <rPh sb="3" eb="6">
      <t>セキニンシャ</t>
    </rPh>
    <rPh sb="6" eb="8">
      <t>シメイ</t>
    </rPh>
    <phoneticPr fontId="2"/>
  </si>
  <si>
    <t>１，０００円×　　　　　部＝　　　　　　　　　円</t>
    <rPh sb="5" eb="6">
      <t>エン</t>
    </rPh>
    <rPh sb="12" eb="13">
      <t>ブ</t>
    </rPh>
    <rPh sb="23" eb="24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</si>
</sst>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&quot;年&quot;m&quot;月&quot;d&quot;日&quot;;@"/>
    <numFmt numFmtId="177" formatCode="[&lt;=999]000;[&lt;=9999]000\-00;000\-0000"/>
    <numFmt numFmtId="178" formatCode="[&lt;=99999999]####\-####;\(00\)\ ####\-####"/>
    <numFmt numFmtId="179" formatCode="0_ "/>
    <numFmt numFmtId="180" formatCode="0_);[Red]\(0\)"/>
  </numFmts>
  <fonts count="21" x14ac:knownFonts="1">
    <font>
      <sz val="11"/>
      <color indexed="8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indexed="41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b/>
      <sz val="13"/>
      <color rgb="FFFF0000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30">
    <xf numFmtId="0" fontId="0" fillId="0" borderId="0" xfId="0"/>
    <xf numFmtId="0" fontId="8" fillId="0" borderId="1" xfId="1" applyFont="1" applyFill="1" applyBorder="1" applyAlignment="1" applyProtection="1">
      <alignment horizontal="right" vertical="center"/>
      <protection locked="0"/>
    </xf>
    <xf numFmtId="0" fontId="3" fillId="2" borderId="0" xfId="1" applyFill="1" applyBorder="1" applyAlignment="1" applyProtection="1">
      <alignment horizontal="left" vertical="center"/>
    </xf>
    <xf numFmtId="0" fontId="4" fillId="2" borderId="0" xfId="1" applyFont="1" applyFill="1" applyAlignment="1" applyProtection="1">
      <alignment vertical="center" wrapText="1"/>
    </xf>
    <xf numFmtId="0" fontId="3" fillId="2" borderId="0" xfId="1" applyFill="1" applyProtection="1">
      <alignment vertical="center"/>
    </xf>
    <xf numFmtId="0" fontId="3" fillId="2" borderId="0" xfId="1" applyFill="1" applyAlignment="1" applyProtection="1">
      <alignment vertical="center"/>
    </xf>
    <xf numFmtId="0" fontId="4" fillId="2" borderId="0" xfId="1" applyFont="1" applyFill="1" applyAlignment="1" applyProtection="1">
      <alignment vertical="center"/>
    </xf>
    <xf numFmtId="0" fontId="12" fillId="2" borderId="0" xfId="1" applyFont="1" applyFill="1" applyAlignment="1" applyProtection="1">
      <alignment vertical="center"/>
    </xf>
    <xf numFmtId="0" fontId="8" fillId="2" borderId="0" xfId="1" applyFont="1" applyFill="1" applyAlignment="1" applyProtection="1">
      <alignment vertical="center"/>
    </xf>
    <xf numFmtId="0" fontId="3" fillId="2" borderId="0" xfId="1" applyFill="1" applyBorder="1" applyAlignment="1" applyProtection="1">
      <alignment vertical="center"/>
    </xf>
    <xf numFmtId="0" fontId="5" fillId="2" borderId="0" xfId="1" applyFont="1" applyFill="1" applyBorder="1" applyAlignment="1" applyProtection="1">
      <alignment vertical="center"/>
    </xf>
    <xf numFmtId="0" fontId="6" fillId="2" borderId="0" xfId="1" applyFont="1" applyFill="1" applyBorder="1" applyAlignment="1" applyProtection="1">
      <alignment vertical="center"/>
    </xf>
    <xf numFmtId="0" fontId="3" fillId="2" borderId="0" xfId="1" applyFill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left" vertical="center" shrinkToFit="1"/>
    </xf>
    <xf numFmtId="0" fontId="9" fillId="2" borderId="3" xfId="1" applyFont="1" applyFill="1" applyBorder="1" applyAlignment="1" applyProtection="1">
      <alignment horizontal="center" vertical="center"/>
    </xf>
    <xf numFmtId="0" fontId="9" fillId="2" borderId="4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right" vertical="center"/>
      <protection locked="0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6" xfId="1" applyFont="1" applyFill="1" applyBorder="1" applyAlignment="1" applyProtection="1">
      <alignment horizontal="center" vertical="center"/>
    </xf>
    <xf numFmtId="0" fontId="9" fillId="2" borderId="7" xfId="1" applyFont="1" applyFill="1" applyBorder="1" applyAlignment="1" applyProtection="1">
      <alignment vertical="center"/>
    </xf>
    <xf numFmtId="0" fontId="9" fillId="2" borderId="8" xfId="1" applyFont="1" applyFill="1" applyBorder="1" applyAlignment="1" applyProtection="1">
      <alignment vertical="center"/>
    </xf>
    <xf numFmtId="0" fontId="9" fillId="2" borderId="5" xfId="1" applyFont="1" applyFill="1" applyBorder="1" applyAlignment="1" applyProtection="1">
      <alignment vertical="center"/>
    </xf>
    <xf numFmtId="0" fontId="13" fillId="2" borderId="0" xfId="1" applyFont="1" applyFill="1" applyAlignment="1" applyProtection="1">
      <alignment horizontal="center" vertical="center"/>
    </xf>
    <xf numFmtId="0" fontId="9" fillId="0" borderId="9" xfId="1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2" borderId="2" xfId="1" applyFill="1" applyBorder="1" applyAlignment="1" applyProtection="1">
      <alignment vertical="center"/>
    </xf>
    <xf numFmtId="0" fontId="3" fillId="3" borderId="0" xfId="1" applyFill="1" applyAlignment="1" applyProtection="1">
      <alignment vertical="center"/>
    </xf>
    <xf numFmtId="0" fontId="3" fillId="3" borderId="50" xfId="1" applyFont="1" applyFill="1" applyBorder="1" applyAlignment="1" applyProtection="1">
      <alignment horizontal="center" vertical="center"/>
    </xf>
    <xf numFmtId="0" fontId="3" fillId="3" borderId="50" xfId="1" applyFill="1" applyBorder="1" applyAlignment="1" applyProtection="1">
      <alignment horizontal="center" vertical="center"/>
    </xf>
    <xf numFmtId="0" fontId="9" fillId="3" borderId="50" xfId="1" applyFont="1" applyFill="1" applyBorder="1" applyAlignment="1" applyProtection="1">
      <alignment horizontal="center" vertical="center"/>
    </xf>
    <xf numFmtId="0" fontId="9" fillId="3" borderId="50" xfId="1" applyFont="1" applyFill="1" applyBorder="1" applyAlignment="1" applyProtection="1">
      <alignment vertical="center"/>
    </xf>
    <xf numFmtId="0" fontId="0" fillId="4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center" wrapText="1"/>
    </xf>
    <xf numFmtId="179" fontId="0" fillId="0" borderId="0" xfId="0" applyNumberFormat="1" applyBorder="1" applyAlignment="1">
      <alignment horizontal="center"/>
    </xf>
    <xf numFmtId="0" fontId="1" fillId="0" borderId="0" xfId="2" applyFont="1" applyFill="1" applyBorder="1" applyAlignment="1">
      <alignment wrapText="1"/>
    </xf>
    <xf numFmtId="0" fontId="18" fillId="0" borderId="0" xfId="0" applyFont="1" applyAlignment="1">
      <alignment vertical="center"/>
    </xf>
    <xf numFmtId="0" fontId="11" fillId="2" borderId="0" xfId="1" applyFont="1" applyFill="1" applyAlignment="1" applyProtection="1">
      <alignment vertical="center" wrapText="1"/>
    </xf>
    <xf numFmtId="0" fontId="8" fillId="0" borderId="1" xfId="1" applyFont="1" applyFill="1" applyBorder="1" applyAlignment="1" applyProtection="1">
      <alignment horizontal="right" vertical="center"/>
    </xf>
    <xf numFmtId="0" fontId="9" fillId="0" borderId="2" xfId="1" applyFont="1" applyFill="1" applyBorder="1" applyAlignment="1" applyProtection="1">
      <alignment horizontal="right" vertical="center"/>
    </xf>
    <xf numFmtId="0" fontId="9" fillId="0" borderId="9" xfId="1" applyFont="1" applyFill="1" applyBorder="1" applyAlignment="1" applyProtection="1">
      <alignment horizontal="center" vertical="center"/>
    </xf>
    <xf numFmtId="0" fontId="3" fillId="0" borderId="54" xfId="1" applyFont="1" applyFill="1" applyBorder="1" applyAlignment="1" applyProtection="1">
      <alignment horizontal="center" vertical="center"/>
    </xf>
    <xf numFmtId="0" fontId="3" fillId="0" borderId="55" xfId="1" applyFont="1" applyFill="1" applyBorder="1" applyAlignment="1" applyProtection="1">
      <alignment horizontal="center" vertical="center"/>
    </xf>
    <xf numFmtId="0" fontId="3" fillId="0" borderId="56" xfId="1" applyFont="1" applyFill="1" applyBorder="1" applyAlignment="1" applyProtection="1">
      <alignment horizontal="center" vertical="center"/>
    </xf>
    <xf numFmtId="14" fontId="9" fillId="0" borderId="11" xfId="1" applyNumberFormat="1" applyFont="1" applyFill="1" applyBorder="1" applyAlignment="1" applyProtection="1">
      <alignment horizontal="center" vertical="center"/>
    </xf>
    <xf numFmtId="14" fontId="9" fillId="0" borderId="15" xfId="1" applyNumberFormat="1" applyFont="1" applyFill="1" applyBorder="1" applyAlignment="1" applyProtection="1">
      <alignment horizontal="center" vertical="center"/>
    </xf>
    <xf numFmtId="14" fontId="9" fillId="0" borderId="4" xfId="1" applyNumberFormat="1" applyFont="1" applyFill="1" applyBorder="1" applyAlignment="1" applyProtection="1">
      <alignment horizontal="center" vertical="center"/>
    </xf>
    <xf numFmtId="14" fontId="9" fillId="0" borderId="13" xfId="1" applyNumberFormat="1" applyFont="1" applyFill="1" applyBorder="1" applyAlignment="1" applyProtection="1">
      <alignment horizontal="center" vertical="center"/>
    </xf>
    <xf numFmtId="14" fontId="9" fillId="0" borderId="1" xfId="1" applyNumberFormat="1" applyFont="1" applyFill="1" applyBorder="1" applyAlignment="1" applyProtection="1">
      <alignment horizontal="center" vertical="center"/>
    </xf>
    <xf numFmtId="14" fontId="9" fillId="0" borderId="16" xfId="1" applyNumberFormat="1" applyFont="1" applyFill="1" applyBorder="1" applyAlignment="1" applyProtection="1">
      <alignment horizontal="center" vertical="center"/>
    </xf>
    <xf numFmtId="49" fontId="9" fillId="0" borderId="11" xfId="1" applyNumberFormat="1" applyFont="1" applyFill="1" applyBorder="1" applyAlignment="1" applyProtection="1">
      <alignment horizontal="center" vertical="center"/>
    </xf>
    <xf numFmtId="49" fontId="9" fillId="0" borderId="15" xfId="1" applyNumberFormat="1" applyFont="1" applyFill="1" applyBorder="1" applyAlignment="1" applyProtection="1">
      <alignment horizontal="center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49" fontId="9" fillId="0" borderId="13" xfId="1" applyNumberFormat="1" applyFont="1" applyFill="1" applyBorder="1" applyAlignment="1" applyProtection="1">
      <alignment horizontal="center" vertical="center"/>
    </xf>
    <xf numFmtId="49" fontId="9" fillId="0" borderId="1" xfId="1" applyNumberFormat="1" applyFont="1" applyFill="1" applyBorder="1" applyAlignment="1" applyProtection="1">
      <alignment horizontal="center" vertical="center"/>
    </xf>
    <xf numFmtId="49" fontId="9" fillId="0" borderId="42" xfId="1" applyNumberFormat="1" applyFont="1" applyFill="1" applyBorder="1" applyAlignment="1" applyProtection="1">
      <alignment horizontal="center" vertical="center"/>
    </xf>
    <xf numFmtId="0" fontId="9" fillId="0" borderId="51" xfId="1" applyFont="1" applyFill="1" applyBorder="1" applyAlignment="1" applyProtection="1">
      <alignment horizontal="center" vertical="center"/>
    </xf>
    <xf numFmtId="0" fontId="9" fillId="0" borderId="52" xfId="1" applyFont="1" applyFill="1" applyBorder="1" applyAlignment="1" applyProtection="1">
      <alignment horizontal="center" vertical="center"/>
    </xf>
    <xf numFmtId="0" fontId="9" fillId="0" borderId="53" xfId="1" applyFont="1" applyFill="1" applyBorder="1" applyAlignment="1" applyProtection="1">
      <alignment horizontal="center" vertical="center"/>
    </xf>
    <xf numFmtId="0" fontId="7" fillId="2" borderId="17" xfId="1" applyFont="1" applyFill="1" applyBorder="1" applyAlignment="1" applyProtection="1">
      <alignment horizontal="center" vertical="center" shrinkToFit="1"/>
    </xf>
    <xf numFmtId="0" fontId="7" fillId="2" borderId="15" xfId="1" applyFont="1" applyFill="1" applyBorder="1" applyAlignment="1" applyProtection="1">
      <alignment horizontal="center" vertical="center" shrinkToFit="1"/>
    </xf>
    <xf numFmtId="0" fontId="7" fillId="2" borderId="4" xfId="1" applyFont="1" applyFill="1" applyBorder="1" applyAlignment="1" applyProtection="1">
      <alignment horizontal="center" vertical="center" shrinkToFit="1"/>
    </xf>
    <xf numFmtId="0" fontId="7" fillId="2" borderId="89" xfId="1" applyFont="1" applyFill="1" applyBorder="1" applyAlignment="1" applyProtection="1">
      <alignment horizontal="center" vertical="center" shrinkToFit="1"/>
    </xf>
    <xf numFmtId="0" fontId="7" fillId="2" borderId="26" xfId="1" applyFont="1" applyFill="1" applyBorder="1" applyAlignment="1" applyProtection="1">
      <alignment horizontal="center" vertical="center" shrinkToFit="1"/>
    </xf>
    <xf numFmtId="0" fontId="7" fillId="2" borderId="7" xfId="1" applyFont="1" applyFill="1" applyBorder="1" applyAlignment="1" applyProtection="1">
      <alignment horizontal="center" vertical="center" shrinkToFit="1"/>
    </xf>
    <xf numFmtId="14" fontId="9" fillId="0" borderId="29" xfId="1" applyNumberFormat="1" applyFont="1" applyFill="1" applyBorder="1" applyAlignment="1" applyProtection="1">
      <alignment horizontal="center" vertical="center"/>
    </xf>
    <xf numFmtId="14" fontId="9" fillId="0" borderId="26" xfId="1" applyNumberFormat="1" applyFont="1" applyFill="1" applyBorder="1" applyAlignment="1" applyProtection="1">
      <alignment horizontal="center" vertical="center"/>
    </xf>
    <xf numFmtId="14" fontId="9" fillId="0" borderId="7" xfId="1" applyNumberFormat="1" applyFont="1" applyFill="1" applyBorder="1" applyAlignment="1" applyProtection="1">
      <alignment horizontal="center" vertical="center"/>
    </xf>
    <xf numFmtId="49" fontId="9" fillId="0" borderId="29" xfId="1" applyNumberFormat="1" applyFont="1" applyFill="1" applyBorder="1" applyAlignment="1" applyProtection="1">
      <alignment horizontal="center" vertical="center"/>
    </xf>
    <xf numFmtId="49" fontId="9" fillId="0" borderId="26" xfId="1" applyNumberFormat="1" applyFont="1" applyFill="1" applyBorder="1" applyAlignment="1" applyProtection="1">
      <alignment horizontal="center" vertical="center"/>
    </xf>
    <xf numFmtId="49" fontId="9" fillId="0" borderId="8" xfId="1" applyNumberFormat="1" applyFont="1" applyFill="1" applyBorder="1" applyAlignment="1" applyProtection="1">
      <alignment horizontal="center" vertical="center"/>
    </xf>
    <xf numFmtId="0" fontId="9" fillId="0" borderId="57" xfId="1" applyFont="1" applyFill="1" applyBorder="1" applyAlignment="1" applyProtection="1">
      <alignment horizontal="center" vertical="center"/>
    </xf>
    <xf numFmtId="0" fontId="9" fillId="0" borderId="58" xfId="1" applyFont="1" applyFill="1" applyBorder="1" applyAlignment="1" applyProtection="1">
      <alignment horizontal="center" vertical="center"/>
    </xf>
    <xf numFmtId="0" fontId="9" fillId="0" borderId="59" xfId="1" applyFont="1" applyFill="1" applyBorder="1" applyAlignment="1" applyProtection="1">
      <alignment horizontal="center" vertical="center"/>
    </xf>
    <xf numFmtId="0" fontId="3" fillId="2" borderId="73" xfId="1" applyFill="1" applyBorder="1" applyAlignment="1" applyProtection="1">
      <alignment horizontal="center" vertical="center"/>
    </xf>
    <xf numFmtId="0" fontId="3" fillId="2" borderId="9" xfId="1" applyFill="1" applyBorder="1" applyAlignment="1" applyProtection="1">
      <alignment horizontal="center" vertical="center"/>
    </xf>
    <xf numFmtId="0" fontId="3" fillId="2" borderId="3" xfId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9" xfId="1" applyFont="1" applyFill="1" applyBorder="1" applyAlignment="1" applyProtection="1">
      <alignment horizontal="center" vertical="center" wrapText="1"/>
    </xf>
    <xf numFmtId="0" fontId="7" fillId="2" borderId="3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3" fillId="2" borderId="73" xfId="1" applyFont="1" applyFill="1" applyBorder="1" applyAlignment="1" applyProtection="1">
      <alignment horizontal="center" vertical="center"/>
    </xf>
    <xf numFmtId="0" fontId="3" fillId="2" borderId="9" xfId="1" applyFont="1" applyFill="1" applyBorder="1" applyAlignment="1" applyProtection="1">
      <alignment horizontal="center" vertical="center"/>
    </xf>
    <xf numFmtId="0" fontId="3" fillId="2" borderId="3" xfId="1" applyFont="1" applyFill="1" applyBorder="1" applyAlignment="1" applyProtection="1">
      <alignment horizontal="center" vertical="center"/>
    </xf>
    <xf numFmtId="0" fontId="9" fillId="0" borderId="68" xfId="1" applyFont="1" applyFill="1" applyBorder="1" applyAlignment="1" applyProtection="1">
      <alignment horizontal="left" vertical="center"/>
    </xf>
    <xf numFmtId="0" fontId="9" fillId="0" borderId="9" xfId="1" applyFont="1" applyFill="1" applyBorder="1" applyAlignment="1" applyProtection="1">
      <alignment horizontal="left" vertical="center"/>
    </xf>
    <xf numFmtId="0" fontId="9" fillId="0" borderId="69" xfId="1" applyFont="1" applyFill="1" applyBorder="1" applyAlignment="1" applyProtection="1">
      <alignment horizontal="left" vertical="center"/>
    </xf>
    <xf numFmtId="0" fontId="9" fillId="2" borderId="9" xfId="1" applyFont="1" applyFill="1" applyBorder="1" applyAlignment="1" applyProtection="1">
      <alignment horizontal="left" vertical="center"/>
    </xf>
    <xf numFmtId="0" fontId="9" fillId="2" borderId="3" xfId="1" applyFont="1" applyFill="1" applyBorder="1" applyAlignment="1" applyProtection="1">
      <alignment horizontal="left" vertical="center"/>
    </xf>
    <xf numFmtId="0" fontId="3" fillId="2" borderId="2" xfId="1" applyFont="1" applyFill="1" applyBorder="1" applyAlignment="1" applyProtection="1">
      <alignment horizontal="center" vertical="center"/>
    </xf>
    <xf numFmtId="0" fontId="9" fillId="2" borderId="2" xfId="1" applyFont="1" applyFill="1" applyBorder="1" applyAlignment="1" applyProtection="1">
      <alignment horizontal="right" vertical="center"/>
    </xf>
    <xf numFmtId="0" fontId="9" fillId="2" borderId="9" xfId="1" applyFont="1" applyFill="1" applyBorder="1" applyAlignment="1" applyProtection="1">
      <alignment horizontal="right" vertical="center"/>
    </xf>
    <xf numFmtId="0" fontId="9" fillId="2" borderId="11" xfId="1" applyFont="1" applyFill="1" applyBorder="1" applyAlignment="1" applyProtection="1">
      <alignment horizontal="center" vertical="center"/>
    </xf>
    <xf numFmtId="0" fontId="9" fillId="2" borderId="13" xfId="1" applyFont="1" applyFill="1" applyBorder="1" applyAlignment="1" applyProtection="1">
      <alignment horizontal="center" vertical="center"/>
    </xf>
    <xf numFmtId="177" fontId="17" fillId="0" borderId="15" xfId="1" applyNumberFormat="1" applyFont="1" applyFill="1" applyBorder="1" applyAlignment="1" applyProtection="1">
      <alignment horizontal="center" vertical="center"/>
    </xf>
    <xf numFmtId="177" fontId="17" fillId="0" borderId="1" xfId="1" applyNumberFormat="1" applyFont="1" applyFill="1" applyBorder="1" applyAlignment="1" applyProtection="1">
      <alignment horizontal="center" vertical="center"/>
    </xf>
    <xf numFmtId="0" fontId="3" fillId="0" borderId="15" xfId="1" applyFont="1" applyFill="1" applyBorder="1" applyAlignment="1" applyProtection="1">
      <alignment horizontal="left" vertical="center" shrinkToFit="1"/>
    </xf>
    <xf numFmtId="0" fontId="3" fillId="0" borderId="4" xfId="1" applyFont="1" applyFill="1" applyBorder="1" applyAlignment="1" applyProtection="1">
      <alignment horizontal="left" vertical="center" shrinkToFit="1"/>
    </xf>
    <xf numFmtId="0" fontId="3" fillId="0" borderId="1" xfId="1" applyFont="1" applyFill="1" applyBorder="1" applyAlignment="1" applyProtection="1">
      <alignment horizontal="left" vertical="center" shrinkToFit="1"/>
    </xf>
    <xf numFmtId="0" fontId="3" fillId="0" borderId="16" xfId="1" applyFont="1" applyFill="1" applyBorder="1" applyAlignment="1" applyProtection="1">
      <alignment horizontal="left" vertical="center" shrinkToFit="1"/>
    </xf>
    <xf numFmtId="178" fontId="9" fillId="0" borderId="9" xfId="1" applyNumberFormat="1" applyFont="1" applyFill="1" applyBorder="1" applyAlignment="1" applyProtection="1">
      <alignment horizontal="center" vertical="center" shrinkToFit="1"/>
    </xf>
    <xf numFmtId="178" fontId="9" fillId="0" borderId="5" xfId="1" applyNumberFormat="1" applyFont="1" applyFill="1" applyBorder="1" applyAlignment="1" applyProtection="1">
      <alignment horizontal="center" vertical="center" shrinkToFit="1"/>
    </xf>
    <xf numFmtId="0" fontId="3" fillId="2" borderId="2" xfId="1" applyFill="1" applyBorder="1" applyAlignment="1" applyProtection="1">
      <alignment horizontal="center" vertical="center"/>
    </xf>
    <xf numFmtId="0" fontId="11" fillId="2" borderId="0" xfId="1" applyFont="1" applyFill="1" applyAlignment="1" applyProtection="1">
      <alignment horizontal="center" vertical="center" wrapText="1"/>
    </xf>
    <xf numFmtId="0" fontId="12" fillId="0" borderId="0" xfId="1" applyFont="1" applyFill="1" applyAlignment="1" applyProtection="1">
      <alignment horizontal="center" vertical="center"/>
    </xf>
    <xf numFmtId="0" fontId="3" fillId="2" borderId="38" xfId="1" applyFont="1" applyFill="1" applyBorder="1" applyAlignment="1" applyProtection="1">
      <alignment horizontal="center" vertical="center"/>
    </xf>
    <xf numFmtId="0" fontId="3" fillId="2" borderId="19" xfId="1" applyFill="1" applyBorder="1" applyAlignment="1" applyProtection="1">
      <alignment horizontal="center" vertical="center"/>
    </xf>
    <xf numFmtId="0" fontId="3" fillId="2" borderId="19" xfId="1" applyFont="1" applyFill="1" applyBorder="1" applyAlignment="1" applyProtection="1">
      <alignment horizontal="center" vertical="center"/>
    </xf>
    <xf numFmtId="0" fontId="3" fillId="2" borderId="30" xfId="1" applyFill="1" applyBorder="1" applyAlignment="1" applyProtection="1">
      <alignment horizontal="center" vertical="center"/>
    </xf>
    <xf numFmtId="0" fontId="10" fillId="0" borderId="20" xfId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/>
    </xf>
    <xf numFmtId="0" fontId="10" fillId="0" borderId="22" xfId="1" applyFont="1" applyFill="1" applyBorder="1" applyAlignment="1" applyProtection="1">
      <alignment horizontal="center" vertical="center"/>
    </xf>
    <xf numFmtId="0" fontId="3" fillId="2" borderId="72" xfId="1" applyFill="1" applyBorder="1" applyAlignment="1" applyProtection="1">
      <alignment horizontal="center" vertical="center"/>
    </xf>
    <xf numFmtId="0" fontId="3" fillId="2" borderId="64" xfId="1" applyFill="1" applyBorder="1" applyAlignment="1" applyProtection="1">
      <alignment horizontal="center" vertical="center"/>
    </xf>
    <xf numFmtId="0" fontId="3" fillId="2" borderId="65" xfId="1" applyFill="1" applyBorder="1" applyAlignment="1" applyProtection="1">
      <alignment horizontal="center" vertical="center"/>
    </xf>
    <xf numFmtId="0" fontId="3" fillId="0" borderId="63" xfId="1" applyFont="1" applyFill="1" applyBorder="1" applyAlignment="1" applyProtection="1">
      <alignment horizontal="center" vertical="center"/>
    </xf>
    <xf numFmtId="0" fontId="3" fillId="0" borderId="64" xfId="1" applyFont="1" applyFill="1" applyBorder="1" applyAlignment="1" applyProtection="1">
      <alignment horizontal="center" vertical="center"/>
    </xf>
    <xf numFmtId="0" fontId="3" fillId="0" borderId="65" xfId="1" applyFont="1" applyFill="1" applyBorder="1" applyAlignment="1" applyProtection="1">
      <alignment horizontal="center" vertical="center"/>
    </xf>
    <xf numFmtId="0" fontId="3" fillId="2" borderId="43" xfId="1" applyFont="1" applyFill="1" applyBorder="1" applyAlignment="1" applyProtection="1">
      <alignment horizontal="center" vertical="center"/>
    </xf>
    <xf numFmtId="0" fontId="3" fillId="2" borderId="47" xfId="1" applyFont="1" applyFill="1" applyBorder="1" applyAlignment="1" applyProtection="1">
      <alignment horizontal="center" vertical="center"/>
    </xf>
    <xf numFmtId="0" fontId="3" fillId="2" borderId="12" xfId="1" applyFont="1" applyFill="1" applyBorder="1" applyAlignment="1" applyProtection="1">
      <alignment horizontal="center" vertical="center"/>
    </xf>
    <xf numFmtId="0" fontId="3" fillId="2" borderId="48" xfId="1" applyFont="1" applyFill="1" applyBorder="1" applyAlignment="1" applyProtection="1">
      <alignment horizontal="center" vertical="center"/>
    </xf>
    <xf numFmtId="0" fontId="3" fillId="2" borderId="13" xfId="1" applyFont="1" applyFill="1" applyBorder="1" applyAlignment="1" applyProtection="1">
      <alignment horizontal="center" vertical="center"/>
    </xf>
    <xf numFmtId="0" fontId="3" fillId="2" borderId="49" xfId="1" applyFont="1" applyFill="1" applyBorder="1" applyAlignment="1" applyProtection="1">
      <alignment horizontal="center" vertical="center"/>
    </xf>
    <xf numFmtId="0" fontId="3" fillId="0" borderId="60" xfId="1" applyFill="1" applyBorder="1" applyAlignment="1" applyProtection="1">
      <alignment horizontal="center" vertical="center"/>
    </xf>
    <xf numFmtId="0" fontId="3" fillId="0" borderId="44" xfId="1" applyFill="1" applyBorder="1" applyAlignment="1" applyProtection="1">
      <alignment horizontal="center" vertical="center"/>
    </xf>
    <xf numFmtId="0" fontId="3" fillId="0" borderId="61" xfId="1" applyFill="1" applyBorder="1" applyAlignment="1" applyProtection="1">
      <alignment horizontal="center" vertical="center"/>
    </xf>
    <xf numFmtId="0" fontId="3" fillId="0" borderId="0" xfId="1" applyFill="1" applyBorder="1" applyAlignment="1" applyProtection="1">
      <alignment horizontal="center" vertical="center"/>
    </xf>
    <xf numFmtId="0" fontId="3" fillId="0" borderId="62" xfId="1" applyFill="1" applyBorder="1" applyAlignment="1" applyProtection="1">
      <alignment horizontal="center" vertical="center"/>
    </xf>
    <xf numFmtId="0" fontId="3" fillId="0" borderId="1" xfId="1" applyFill="1" applyBorder="1" applyAlignment="1" applyProtection="1">
      <alignment horizontal="center" vertical="center"/>
    </xf>
    <xf numFmtId="0" fontId="12" fillId="2" borderId="0" xfId="1" applyFont="1" applyFill="1" applyAlignment="1" applyProtection="1">
      <alignment horizontal="right" vertical="center"/>
    </xf>
    <xf numFmtId="0" fontId="3" fillId="3" borderId="45" xfId="1" applyFill="1" applyBorder="1" applyAlignment="1" applyProtection="1">
      <alignment horizontal="center" vertical="center" shrinkToFit="1"/>
    </xf>
    <xf numFmtId="0" fontId="3" fillId="3" borderId="46" xfId="1" applyFill="1" applyBorder="1" applyAlignment="1" applyProtection="1">
      <alignment horizontal="center" vertical="center" shrinkToFit="1"/>
    </xf>
    <xf numFmtId="0" fontId="3" fillId="3" borderId="42" xfId="1" applyFill="1" applyBorder="1" applyAlignment="1" applyProtection="1">
      <alignment horizontal="center" vertical="center" shrinkToFit="1"/>
    </xf>
    <xf numFmtId="0" fontId="3" fillId="2" borderId="17" xfId="1" applyFill="1" applyBorder="1" applyAlignment="1" applyProtection="1">
      <alignment horizontal="center" vertical="center"/>
    </xf>
    <xf numFmtId="0" fontId="3" fillId="2" borderId="15" xfId="1" applyFill="1" applyBorder="1" applyAlignment="1" applyProtection="1">
      <alignment horizontal="center" vertical="center"/>
    </xf>
    <xf numFmtId="0" fontId="3" fillId="2" borderId="4" xfId="1" applyFill="1" applyBorder="1" applyAlignment="1" applyProtection="1">
      <alignment horizontal="center" vertical="center"/>
    </xf>
    <xf numFmtId="0" fontId="3" fillId="2" borderId="18" xfId="1" applyFill="1" applyBorder="1" applyAlignment="1" applyProtection="1">
      <alignment horizontal="center" vertical="center"/>
    </xf>
    <xf numFmtId="0" fontId="3" fillId="2" borderId="1" xfId="1" applyFill="1" applyBorder="1" applyAlignment="1" applyProtection="1">
      <alignment horizontal="center" vertical="center"/>
    </xf>
    <xf numFmtId="0" fontId="3" fillId="2" borderId="16" xfId="1" applyFill="1" applyBorder="1" applyAlignment="1" applyProtection="1">
      <alignment horizontal="center" vertical="center"/>
    </xf>
    <xf numFmtId="0" fontId="9" fillId="0" borderId="11" xfId="1" applyFont="1" applyFill="1" applyBorder="1" applyAlignment="1" applyProtection="1">
      <alignment horizontal="center" vertical="center"/>
    </xf>
    <xf numFmtId="0" fontId="9" fillId="0" borderId="15" xfId="1" applyFont="1" applyFill="1" applyBorder="1" applyAlignment="1" applyProtection="1">
      <alignment horizontal="center" vertical="center"/>
    </xf>
    <xf numFmtId="0" fontId="9" fillId="0" borderId="71" xfId="1" applyFont="1" applyFill="1" applyBorder="1" applyAlignment="1" applyProtection="1">
      <alignment horizontal="center" vertical="center"/>
    </xf>
    <xf numFmtId="0" fontId="9" fillId="0" borderId="13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9" fillId="0" borderId="49" xfId="1" applyFont="1" applyFill="1" applyBorder="1" applyAlignment="1" applyProtection="1">
      <alignment horizontal="center" vertical="center"/>
    </xf>
    <xf numFmtId="0" fontId="8" fillId="0" borderId="66" xfId="1" applyFont="1" applyFill="1" applyBorder="1" applyAlignment="1" applyProtection="1">
      <alignment horizontal="center" vertical="center"/>
    </xf>
    <xf numFmtId="0" fontId="8" fillId="0" borderId="67" xfId="1" applyFont="1" applyFill="1" applyBorder="1" applyAlignment="1" applyProtection="1">
      <alignment horizontal="center" vertical="center"/>
    </xf>
    <xf numFmtId="0" fontId="9" fillId="0" borderId="70" xfId="1" applyFont="1" applyFill="1" applyBorder="1" applyAlignment="1" applyProtection="1">
      <alignment horizontal="center" vertical="center"/>
    </xf>
    <xf numFmtId="0" fontId="9" fillId="0" borderId="62" xfId="1" applyFont="1" applyFill="1" applyBorder="1" applyAlignment="1" applyProtection="1">
      <alignment horizontal="center" vertical="center"/>
    </xf>
    <xf numFmtId="0" fontId="8" fillId="2" borderId="15" xfId="1" applyFont="1" applyFill="1" applyBorder="1" applyAlignment="1" applyProtection="1">
      <alignment horizontal="center" vertical="center"/>
    </xf>
    <xf numFmtId="0" fontId="8" fillId="2" borderId="4" xfId="1" applyFont="1" applyFill="1" applyBorder="1" applyAlignment="1" applyProtection="1">
      <alignment horizontal="center" vertical="center"/>
    </xf>
    <xf numFmtId="0" fontId="8" fillId="2" borderId="1" xfId="1" applyFont="1" applyFill="1" applyBorder="1" applyAlignment="1" applyProtection="1">
      <alignment horizontal="center" vertical="center"/>
    </xf>
    <xf numFmtId="0" fontId="8" fillId="2" borderId="16" xfId="1" applyFont="1" applyFill="1" applyBorder="1" applyAlignment="1" applyProtection="1">
      <alignment horizontal="center" vertical="center"/>
    </xf>
    <xf numFmtId="0" fontId="3" fillId="3" borderId="36" xfId="1" applyFill="1" applyBorder="1" applyAlignment="1" applyProtection="1">
      <alignment horizontal="center" vertical="center"/>
    </xf>
    <xf numFmtId="0" fontId="3" fillId="3" borderId="20" xfId="1" applyFill="1" applyBorder="1" applyAlignment="1" applyProtection="1">
      <alignment horizontal="center" vertical="center"/>
    </xf>
    <xf numFmtId="176" fontId="6" fillId="0" borderId="11" xfId="1" applyNumberFormat="1" applyFont="1" applyFill="1" applyBorder="1" applyAlignment="1" applyProtection="1">
      <alignment horizontal="center" vertical="center"/>
    </xf>
    <xf numFmtId="176" fontId="6" fillId="0" borderId="4" xfId="1" applyNumberFormat="1" applyFont="1" applyFill="1" applyBorder="1" applyAlignment="1" applyProtection="1">
      <alignment horizontal="center" vertical="center"/>
    </xf>
    <xf numFmtId="176" fontId="6" fillId="0" borderId="29" xfId="1" applyNumberFormat="1" applyFont="1" applyFill="1" applyBorder="1" applyAlignment="1" applyProtection="1">
      <alignment horizontal="center" vertical="center"/>
    </xf>
    <xf numFmtId="176" fontId="6" fillId="0" borderId="7" xfId="1" applyNumberFormat="1" applyFont="1" applyFill="1" applyBorder="1" applyAlignment="1" applyProtection="1">
      <alignment horizontal="center" vertical="center"/>
    </xf>
    <xf numFmtId="0" fontId="3" fillId="3" borderId="39" xfId="1" applyFill="1" applyBorder="1" applyAlignment="1" applyProtection="1">
      <alignment horizontal="center" vertical="center"/>
    </xf>
    <xf numFmtId="0" fontId="3" fillId="3" borderId="82" xfId="1" applyFill="1" applyBorder="1" applyAlignment="1" applyProtection="1">
      <alignment horizontal="center" vertical="center"/>
    </xf>
    <xf numFmtId="176" fontId="6" fillId="0" borderId="13" xfId="1" applyNumberFormat="1" applyFont="1" applyFill="1" applyBorder="1" applyAlignment="1" applyProtection="1">
      <alignment horizontal="center" vertical="center"/>
    </xf>
    <xf numFmtId="176" fontId="6" fillId="0" borderId="16" xfId="1" applyNumberFormat="1" applyFont="1" applyFill="1" applyBorder="1" applyAlignment="1" applyProtection="1">
      <alignment horizontal="center" vertical="center"/>
    </xf>
    <xf numFmtId="0" fontId="3" fillId="2" borderId="81" xfId="1" applyFill="1" applyBorder="1" applyAlignment="1" applyProtection="1">
      <alignment horizontal="center" vertical="center"/>
    </xf>
    <xf numFmtId="0" fontId="3" fillId="2" borderId="82" xfId="1" applyFill="1" applyBorder="1" applyAlignment="1" applyProtection="1">
      <alignment horizontal="center" vertical="center"/>
    </xf>
    <xf numFmtId="0" fontId="3" fillId="2" borderId="78" xfId="1" applyFill="1" applyBorder="1" applyAlignment="1" applyProtection="1">
      <alignment horizontal="center" vertical="center"/>
    </xf>
    <xf numFmtId="0" fontId="3" fillId="2" borderId="79" xfId="1" applyFill="1" applyBorder="1" applyAlignment="1" applyProtection="1">
      <alignment horizontal="center" vertical="center"/>
    </xf>
    <xf numFmtId="0" fontId="3" fillId="2" borderId="80" xfId="1" applyFill="1" applyBorder="1" applyAlignment="1" applyProtection="1">
      <alignment horizontal="center" vertical="center"/>
    </xf>
    <xf numFmtId="0" fontId="3" fillId="2" borderId="43" xfId="1" applyFill="1" applyBorder="1" applyAlignment="1" applyProtection="1">
      <alignment horizontal="center" vertical="center"/>
    </xf>
    <xf numFmtId="0" fontId="3" fillId="2" borderId="77" xfId="1" applyFill="1" applyBorder="1" applyAlignment="1" applyProtection="1">
      <alignment horizontal="center" vertical="center"/>
    </xf>
    <xf numFmtId="0" fontId="3" fillId="2" borderId="13" xfId="1" applyFill="1" applyBorder="1" applyAlignment="1" applyProtection="1">
      <alignment horizontal="center" vertical="center"/>
    </xf>
    <xf numFmtId="0" fontId="3" fillId="2" borderId="44" xfId="1" applyFill="1" applyBorder="1" applyAlignment="1" applyProtection="1">
      <alignment horizontal="center" vertical="center"/>
    </xf>
    <xf numFmtId="0" fontId="3" fillId="2" borderId="45" xfId="1" applyFill="1" applyBorder="1" applyAlignment="1" applyProtection="1">
      <alignment horizontal="center" vertical="center"/>
    </xf>
    <xf numFmtId="0" fontId="3" fillId="2" borderId="42" xfId="1" applyFill="1" applyBorder="1" applyAlignment="1" applyProtection="1">
      <alignment horizontal="center" vertical="center"/>
    </xf>
    <xf numFmtId="0" fontId="3" fillId="2" borderId="51" xfId="1" applyFill="1" applyBorder="1" applyAlignment="1" applyProtection="1">
      <alignment horizontal="center" vertical="center"/>
    </xf>
    <xf numFmtId="0" fontId="3" fillId="2" borderId="52" xfId="1" applyFill="1" applyBorder="1" applyAlignment="1" applyProtection="1">
      <alignment horizontal="center" vertical="center"/>
    </xf>
    <xf numFmtId="0" fontId="3" fillId="2" borderId="53" xfId="1" applyFill="1" applyBorder="1" applyAlignment="1" applyProtection="1">
      <alignment horizontal="center" vertical="center"/>
    </xf>
    <xf numFmtId="0" fontId="3" fillId="2" borderId="75" xfId="1" applyFont="1" applyFill="1" applyBorder="1" applyAlignment="1" applyProtection="1">
      <alignment horizontal="center" vertical="center"/>
    </xf>
    <xf numFmtId="0" fontId="3" fillId="2" borderId="74" xfId="1" applyFont="1" applyFill="1" applyBorder="1" applyAlignment="1" applyProtection="1">
      <alignment horizontal="center" vertical="center"/>
    </xf>
    <xf numFmtId="0" fontId="3" fillId="2" borderId="76" xfId="1" applyFont="1" applyFill="1" applyBorder="1" applyAlignment="1" applyProtection="1">
      <alignment horizontal="center" vertical="center"/>
    </xf>
    <xf numFmtId="0" fontId="9" fillId="2" borderId="27" xfId="1" applyFont="1" applyFill="1" applyBorder="1" applyAlignment="1" applyProtection="1">
      <alignment horizontal="center" vertical="center"/>
    </xf>
    <xf numFmtId="0" fontId="9" fillId="2" borderId="74" xfId="1" applyFont="1" applyFill="1" applyBorder="1" applyAlignment="1" applyProtection="1">
      <alignment horizontal="center" vertical="center"/>
    </xf>
    <xf numFmtId="0" fontId="9" fillId="0" borderId="74" xfId="1" applyFont="1" applyFill="1" applyBorder="1" applyAlignment="1" applyProtection="1">
      <alignment horizontal="center" vertical="center"/>
    </xf>
    <xf numFmtId="0" fontId="3" fillId="2" borderId="83" xfId="1" applyFill="1" applyBorder="1" applyAlignment="1" applyProtection="1">
      <alignment horizontal="center" vertical="center"/>
    </xf>
    <xf numFmtId="0" fontId="3" fillId="2" borderId="84" xfId="1" applyFill="1" applyBorder="1" applyAlignment="1" applyProtection="1">
      <alignment horizontal="center" vertical="center"/>
    </xf>
    <xf numFmtId="0" fontId="3" fillId="2" borderId="85" xfId="1" applyFill="1" applyBorder="1" applyAlignment="1" applyProtection="1">
      <alignment horizontal="center" vertical="center"/>
    </xf>
    <xf numFmtId="0" fontId="3" fillId="2" borderId="86" xfId="1" applyFill="1" applyBorder="1" applyAlignment="1" applyProtection="1">
      <alignment horizontal="center" vertical="center"/>
    </xf>
    <xf numFmtId="0" fontId="3" fillId="2" borderId="87" xfId="1" applyFill="1" applyBorder="1" applyAlignment="1" applyProtection="1">
      <alignment horizontal="center" vertical="center"/>
    </xf>
    <xf numFmtId="0" fontId="3" fillId="2" borderId="88" xfId="1" applyFill="1" applyBorder="1" applyAlignment="1" applyProtection="1">
      <alignment horizontal="center" vertical="center"/>
    </xf>
    <xf numFmtId="0" fontId="3" fillId="2" borderId="17" xfId="1" applyFill="1" applyBorder="1" applyAlignment="1" applyProtection="1">
      <alignment horizontal="center" vertical="center" shrinkToFit="1"/>
    </xf>
    <xf numFmtId="0" fontId="3" fillId="2" borderId="15" xfId="1" applyFill="1" applyBorder="1" applyAlignment="1" applyProtection="1">
      <alignment horizontal="center" vertical="center" shrinkToFit="1"/>
    </xf>
    <xf numFmtId="0" fontId="3" fillId="2" borderId="4" xfId="1" applyFill="1" applyBorder="1" applyAlignment="1" applyProtection="1">
      <alignment horizontal="center" vertical="center" shrinkToFit="1"/>
    </xf>
    <xf numFmtId="0" fontId="3" fillId="2" borderId="18" xfId="1" applyFill="1" applyBorder="1" applyAlignment="1" applyProtection="1">
      <alignment horizontal="center" vertical="center" shrinkToFit="1"/>
    </xf>
    <xf numFmtId="0" fontId="3" fillId="2" borderId="1" xfId="1" applyFill="1" applyBorder="1" applyAlignment="1" applyProtection="1">
      <alignment horizontal="center" vertical="center" shrinkToFit="1"/>
    </xf>
    <xf numFmtId="0" fontId="3" fillId="2" borderId="16" xfId="1" applyFill="1" applyBorder="1" applyAlignment="1" applyProtection="1">
      <alignment horizontal="center" vertical="center" shrinkToFit="1"/>
    </xf>
    <xf numFmtId="0" fontId="9" fillId="0" borderId="68" xfId="1" applyFont="1" applyFill="1" applyBorder="1" applyAlignment="1" applyProtection="1">
      <alignment horizontal="left" vertical="center"/>
      <protection locked="0"/>
    </xf>
    <xf numFmtId="0" fontId="9" fillId="0" borderId="9" xfId="1" applyFont="1" applyFill="1" applyBorder="1" applyAlignment="1" applyProtection="1">
      <alignment horizontal="left" vertical="center"/>
      <protection locked="0"/>
    </xf>
    <xf numFmtId="0" fontId="9" fillId="0" borderId="69" xfId="1" applyFont="1" applyFill="1" applyBorder="1" applyAlignment="1" applyProtection="1">
      <alignment horizontal="left" vertical="center"/>
      <protection locked="0"/>
    </xf>
    <xf numFmtId="0" fontId="9" fillId="0" borderId="9" xfId="1" applyFont="1" applyFill="1" applyBorder="1" applyAlignment="1" applyProtection="1">
      <alignment horizontal="center" vertical="center"/>
      <protection locked="0"/>
    </xf>
    <xf numFmtId="49" fontId="9" fillId="0" borderId="10" xfId="1" applyNumberFormat="1" applyFont="1" applyFill="1" applyBorder="1" applyAlignment="1" applyProtection="1">
      <alignment horizontal="center" vertical="center"/>
      <protection locked="0"/>
    </xf>
    <xf numFmtId="49" fontId="9" fillId="0" borderId="24" xfId="1" applyNumberFormat="1" applyFont="1" applyFill="1" applyBorder="1" applyAlignment="1" applyProtection="1">
      <alignment horizontal="center" vertical="center"/>
      <protection locked="0"/>
    </xf>
    <xf numFmtId="176" fontId="6" fillId="0" borderId="10" xfId="1" applyNumberFormat="1" applyFont="1" applyFill="1" applyBorder="1" applyAlignment="1" applyProtection="1">
      <alignment horizontal="center" vertical="center"/>
      <protection locked="0"/>
    </xf>
    <xf numFmtId="14" fontId="9" fillId="0" borderId="10" xfId="1" applyNumberFormat="1" applyFont="1" applyFill="1" applyBorder="1" applyAlignment="1" applyProtection="1">
      <alignment horizontal="center" vertical="center"/>
      <protection locked="0"/>
    </xf>
    <xf numFmtId="0" fontId="3" fillId="0" borderId="37" xfId="1" applyFont="1" applyFill="1" applyBorder="1" applyAlignment="1" applyProtection="1">
      <alignment horizontal="center" vertical="center"/>
      <protection locked="0"/>
    </xf>
    <xf numFmtId="0" fontId="3" fillId="0" borderId="37" xfId="1" applyFill="1" applyBorder="1" applyAlignment="1" applyProtection="1">
      <alignment horizontal="center" vertical="center"/>
      <protection locked="0"/>
    </xf>
    <xf numFmtId="0" fontId="9" fillId="0" borderId="26" xfId="1" applyFont="1" applyFill="1" applyBorder="1" applyAlignment="1" applyProtection="1">
      <alignment horizontal="center" vertical="center"/>
      <protection locked="0"/>
    </xf>
    <xf numFmtId="0" fontId="3" fillId="2" borderId="20" xfId="1" applyFont="1" applyFill="1" applyBorder="1" applyAlignment="1" applyProtection="1">
      <alignment horizontal="center" vertical="center"/>
    </xf>
    <xf numFmtId="0" fontId="3" fillId="2" borderId="21" xfId="1" applyFill="1" applyBorder="1" applyAlignment="1" applyProtection="1">
      <alignment horizontal="center" vertical="center"/>
    </xf>
    <xf numFmtId="0" fontId="3" fillId="2" borderId="27" xfId="1" applyFill="1" applyBorder="1" applyAlignment="1" applyProtection="1">
      <alignment horizontal="center" vertical="center"/>
    </xf>
    <xf numFmtId="0" fontId="3" fillId="2" borderId="28" xfId="1" applyFill="1" applyBorder="1" applyAlignment="1" applyProtection="1">
      <alignment horizontal="center" vertical="center"/>
    </xf>
    <xf numFmtId="0" fontId="3" fillId="2" borderId="25" xfId="1" applyFill="1" applyBorder="1" applyAlignment="1" applyProtection="1">
      <alignment horizontal="center" vertical="center"/>
    </xf>
    <xf numFmtId="0" fontId="9" fillId="2" borderId="29" xfId="1" applyFont="1" applyFill="1" applyBorder="1" applyAlignment="1" applyProtection="1">
      <alignment horizontal="center" vertical="center"/>
    </xf>
    <xf numFmtId="0" fontId="9" fillId="2" borderId="26" xfId="1" applyFont="1" applyFill="1" applyBorder="1" applyAlignment="1" applyProtection="1">
      <alignment horizontal="center" vertical="center"/>
    </xf>
    <xf numFmtId="0" fontId="3" fillId="2" borderId="10" xfId="1" applyFill="1" applyBorder="1" applyAlignment="1" applyProtection="1">
      <alignment horizontal="center" vertical="center"/>
    </xf>
    <xf numFmtId="0" fontId="3" fillId="2" borderId="24" xfId="1" applyFill="1" applyBorder="1" applyAlignment="1" applyProtection="1">
      <alignment horizontal="center" vertical="center"/>
    </xf>
    <xf numFmtId="0" fontId="3" fillId="2" borderId="32" xfId="1" applyFill="1" applyBorder="1" applyAlignment="1" applyProtection="1">
      <alignment horizontal="center" vertical="center"/>
    </xf>
    <xf numFmtId="0" fontId="3" fillId="2" borderId="33" xfId="1" applyFill="1" applyBorder="1" applyAlignment="1" applyProtection="1">
      <alignment horizontal="center" vertical="center"/>
    </xf>
    <xf numFmtId="0" fontId="3" fillId="2" borderId="34" xfId="1" applyFill="1" applyBorder="1" applyAlignment="1" applyProtection="1">
      <alignment horizontal="center" vertical="center"/>
    </xf>
    <xf numFmtId="0" fontId="3" fillId="2" borderId="35" xfId="1" applyFill="1" applyBorder="1" applyAlignment="1" applyProtection="1">
      <alignment horizontal="center" vertical="center"/>
    </xf>
    <xf numFmtId="0" fontId="3" fillId="0" borderId="63" xfId="1" applyFont="1" applyFill="1" applyBorder="1" applyAlignment="1" applyProtection="1">
      <alignment horizontal="center" vertical="center"/>
      <protection locked="0"/>
    </xf>
    <xf numFmtId="0" fontId="3" fillId="0" borderId="64" xfId="1" applyFont="1" applyFill="1" applyBorder="1" applyAlignment="1" applyProtection="1">
      <alignment horizontal="center" vertical="center"/>
      <protection locked="0"/>
    </xf>
    <xf numFmtId="0" fontId="3" fillId="0" borderId="65" xfId="1" applyFont="1" applyFill="1" applyBorder="1" applyAlignment="1" applyProtection="1">
      <alignment horizontal="center" vertical="center"/>
      <protection locked="0"/>
    </xf>
    <xf numFmtId="0" fontId="3" fillId="2" borderId="38" xfId="1" applyFill="1" applyBorder="1" applyAlignment="1" applyProtection="1">
      <alignment horizontal="center" vertical="center"/>
    </xf>
    <xf numFmtId="0" fontId="10" fillId="0" borderId="20" xfId="1" applyFont="1" applyFill="1" applyBorder="1" applyAlignment="1" applyProtection="1">
      <alignment horizontal="center" vertical="center"/>
      <protection locked="0"/>
    </xf>
    <xf numFmtId="0" fontId="10" fillId="0" borderId="21" xfId="1" applyFont="1" applyFill="1" applyBorder="1" applyAlignment="1" applyProtection="1">
      <alignment horizontal="center" vertical="center"/>
      <protection locked="0"/>
    </xf>
    <xf numFmtId="0" fontId="10" fillId="0" borderId="22" xfId="1" applyFont="1" applyFill="1" applyBorder="1" applyAlignment="1" applyProtection="1">
      <alignment horizontal="center" vertical="center"/>
      <protection locked="0"/>
    </xf>
    <xf numFmtId="0" fontId="7" fillId="2" borderId="23" xfId="1" applyFont="1" applyFill="1" applyBorder="1" applyAlignment="1" applyProtection="1">
      <alignment horizontal="center" vertical="center" wrapText="1"/>
    </xf>
    <xf numFmtId="0" fontId="9" fillId="0" borderId="31" xfId="1" applyFont="1" applyFill="1" applyBorder="1" applyAlignment="1" applyProtection="1">
      <alignment horizontal="center" vertical="center"/>
      <protection locked="0"/>
    </xf>
    <xf numFmtId="0" fontId="7" fillId="2" borderId="36" xfId="1" applyFont="1" applyFill="1" applyBorder="1" applyAlignment="1" applyProtection="1">
      <alignment horizontal="center" vertical="center" shrinkToFit="1"/>
    </xf>
    <xf numFmtId="0" fontId="7" fillId="2" borderId="10" xfId="1" applyFont="1" applyFill="1" applyBorder="1" applyAlignment="1" applyProtection="1">
      <alignment horizontal="center" vertical="center" shrinkToFit="1"/>
    </xf>
    <xf numFmtId="0" fontId="7" fillId="2" borderId="20" xfId="1" applyFont="1" applyFill="1" applyBorder="1" applyAlignment="1" applyProtection="1">
      <alignment horizontal="center" vertical="center" shrinkToFit="1"/>
    </xf>
    <xf numFmtId="0" fontId="7" fillId="2" borderId="21" xfId="1" applyFont="1" applyFill="1" applyBorder="1" applyAlignment="1" applyProtection="1">
      <alignment horizontal="center" vertical="center" shrinkToFit="1"/>
    </xf>
    <xf numFmtId="0" fontId="12" fillId="0" borderId="0" xfId="1" applyFont="1" applyFill="1" applyAlignment="1" applyProtection="1">
      <alignment horizontal="center" vertical="center"/>
      <protection locked="0"/>
    </xf>
    <xf numFmtId="0" fontId="3" fillId="2" borderId="36" xfId="1" applyFill="1" applyBorder="1" applyAlignment="1" applyProtection="1">
      <alignment horizontal="center" vertical="center"/>
    </xf>
    <xf numFmtId="0" fontId="3" fillId="2" borderId="39" xfId="1" applyFill="1" applyBorder="1" applyAlignment="1" applyProtection="1">
      <alignment horizontal="center" vertical="center"/>
    </xf>
    <xf numFmtId="0" fontId="3" fillId="2" borderId="23" xfId="1" applyFill="1" applyBorder="1" applyAlignment="1" applyProtection="1">
      <alignment horizontal="center" vertical="center"/>
    </xf>
    <xf numFmtId="0" fontId="9" fillId="0" borderId="23" xfId="1" applyFont="1" applyFill="1" applyBorder="1" applyAlignment="1" applyProtection="1">
      <alignment horizontal="center" vertical="center"/>
      <protection locked="0"/>
    </xf>
    <xf numFmtId="0" fontId="9" fillId="0" borderId="11" xfId="1" applyFont="1" applyFill="1" applyBorder="1" applyAlignment="1" applyProtection="1">
      <alignment horizontal="center" vertical="center"/>
      <protection locked="0"/>
    </xf>
    <xf numFmtId="0" fontId="9" fillId="0" borderId="60" xfId="1" applyFont="1" applyFill="1" applyBorder="1" applyAlignment="1" applyProtection="1">
      <alignment horizontal="center" vertical="center"/>
      <protection locked="0"/>
    </xf>
    <xf numFmtId="0" fontId="9" fillId="0" borderId="44" xfId="1" applyFont="1" applyFill="1" applyBorder="1" applyAlignment="1" applyProtection="1">
      <alignment horizontal="center" vertical="center"/>
      <protection locked="0"/>
    </xf>
    <xf numFmtId="0" fontId="9" fillId="0" borderId="61" xfId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horizontal="center" vertical="center"/>
      <protection locked="0"/>
    </xf>
    <xf numFmtId="0" fontId="9" fillId="0" borderId="62" xfId="1" applyFont="1" applyFill="1" applyBorder="1" applyAlignment="1" applyProtection="1">
      <alignment horizontal="center" vertical="center"/>
      <protection locked="0"/>
    </xf>
    <xf numFmtId="0" fontId="9" fillId="0" borderId="1" xfId="1" applyFont="1" applyFill="1" applyBorder="1" applyAlignment="1" applyProtection="1">
      <alignment horizontal="center" vertical="center"/>
      <protection locked="0"/>
    </xf>
    <xf numFmtId="0" fontId="14" fillId="2" borderId="0" xfId="1" applyFont="1" applyFill="1" applyAlignment="1" applyProtection="1">
      <alignment horizontal="left" vertical="center"/>
    </xf>
    <xf numFmtId="0" fontId="9" fillId="0" borderId="25" xfId="1" applyFont="1" applyFill="1" applyBorder="1" applyAlignment="1" applyProtection="1">
      <alignment horizontal="center" vertical="center"/>
      <protection locked="0"/>
    </xf>
    <xf numFmtId="14" fontId="9" fillId="0" borderId="21" xfId="1" applyNumberFormat="1" applyFont="1" applyFill="1" applyBorder="1" applyAlignment="1" applyProtection="1">
      <alignment horizontal="center" vertical="center"/>
      <protection locked="0"/>
    </xf>
    <xf numFmtId="0" fontId="3" fillId="2" borderId="36" xfId="1" applyFill="1" applyBorder="1" applyAlignment="1" applyProtection="1">
      <alignment horizontal="center" vertical="center" shrinkToFit="1"/>
    </xf>
    <xf numFmtId="0" fontId="3" fillId="2" borderId="10" xfId="1" applyFill="1" applyBorder="1" applyAlignment="1" applyProtection="1">
      <alignment horizontal="center" vertical="center" shrinkToFit="1"/>
    </xf>
    <xf numFmtId="49" fontId="9" fillId="0" borderId="21" xfId="1" applyNumberFormat="1" applyFont="1" applyFill="1" applyBorder="1" applyAlignment="1" applyProtection="1">
      <alignment horizontal="center" vertical="center"/>
      <protection locked="0"/>
    </xf>
    <xf numFmtId="49" fontId="9" fillId="0" borderId="22" xfId="1" applyNumberFormat="1" applyFont="1" applyFill="1" applyBorder="1" applyAlignment="1" applyProtection="1">
      <alignment horizontal="center" vertical="center"/>
      <protection locked="0"/>
    </xf>
    <xf numFmtId="0" fontId="8" fillId="3" borderId="15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16" xfId="1" applyFont="1" applyFill="1" applyBorder="1" applyAlignment="1" applyProtection="1">
      <alignment horizontal="center" vertical="center"/>
    </xf>
    <xf numFmtId="0" fontId="9" fillId="0" borderId="15" xfId="1" applyFont="1" applyFill="1" applyBorder="1" applyAlignment="1" applyProtection="1">
      <alignment horizontal="center" vertical="center"/>
      <protection locked="0"/>
    </xf>
    <xf numFmtId="0" fontId="8" fillId="0" borderId="66" xfId="1" applyFont="1" applyFill="1" applyBorder="1" applyAlignment="1" applyProtection="1">
      <alignment horizontal="center" vertical="center"/>
      <protection locked="0"/>
    </xf>
    <xf numFmtId="0" fontId="8" fillId="0" borderId="67" xfId="1" applyFont="1" applyFill="1" applyBorder="1" applyAlignment="1" applyProtection="1">
      <alignment horizontal="center" vertical="center"/>
      <protection locked="0"/>
    </xf>
    <xf numFmtId="0" fontId="14" fillId="2" borderId="0" xfId="1" applyFont="1" applyFill="1" applyBorder="1" applyAlignment="1" applyProtection="1">
      <alignment horizontal="left" vertical="center"/>
    </xf>
    <xf numFmtId="0" fontId="14" fillId="2" borderId="0" xfId="1" applyFont="1" applyFill="1" applyAlignment="1" applyProtection="1">
      <alignment horizontal="left" vertical="center" wrapText="1"/>
    </xf>
    <xf numFmtId="177" fontId="17" fillId="0" borderId="15" xfId="1" applyNumberFormat="1" applyFont="1" applyFill="1" applyBorder="1" applyAlignment="1" applyProtection="1">
      <alignment horizontal="center" vertical="center"/>
      <protection locked="0"/>
    </xf>
    <xf numFmtId="177" fontId="17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5" xfId="1" applyFont="1" applyFill="1" applyBorder="1" applyAlignment="1" applyProtection="1">
      <alignment horizontal="left" vertical="center" shrinkToFit="1"/>
      <protection locked="0"/>
    </xf>
    <xf numFmtId="0" fontId="3" fillId="0" borderId="4" xfId="1" applyFont="1" applyFill="1" applyBorder="1" applyAlignment="1" applyProtection="1">
      <alignment horizontal="left" vertical="center" shrinkToFit="1"/>
      <protection locked="0"/>
    </xf>
    <xf numFmtId="0" fontId="3" fillId="0" borderId="1" xfId="1" applyFont="1" applyFill="1" applyBorder="1" applyAlignment="1" applyProtection="1">
      <alignment horizontal="left" vertical="center" shrinkToFit="1"/>
      <protection locked="0"/>
    </xf>
    <xf numFmtId="0" fontId="3" fillId="0" borderId="16" xfId="1" applyFont="1" applyFill="1" applyBorder="1" applyAlignment="1" applyProtection="1">
      <alignment horizontal="left" vertical="center" shrinkToFit="1"/>
      <protection locked="0"/>
    </xf>
    <xf numFmtId="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5" xfId="1" applyNumberFormat="1" applyFont="1" applyFill="1" applyBorder="1" applyAlignment="1" applyProtection="1">
      <alignment horizontal="center" vertical="center" shrinkToFit="1"/>
      <protection locked="0"/>
    </xf>
    <xf numFmtId="180" fontId="9" fillId="0" borderId="9" xfId="1" applyNumberFormat="1" applyFont="1" applyFill="1" applyBorder="1" applyAlignment="1" applyProtection="1">
      <alignment horizontal="center" vertical="center" shrinkToFit="1"/>
      <protection locked="0"/>
    </xf>
    <xf numFmtId="180" fontId="9" fillId="0" borderId="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0" xfId="1" applyFont="1" applyFill="1" applyBorder="1" applyAlignment="1" applyProtection="1">
      <alignment horizontal="center" vertical="center"/>
      <protection locked="0"/>
    </xf>
    <xf numFmtId="0" fontId="9" fillId="0" borderId="2" xfId="1" applyFont="1" applyFill="1" applyBorder="1" applyAlignment="1" applyProtection="1">
      <alignment horizontal="center" vertical="center"/>
      <protection locked="0"/>
    </xf>
    <xf numFmtId="0" fontId="0" fillId="0" borderId="15" xfId="0" applyBorder="1" applyProtection="1">
      <protection locked="0"/>
    </xf>
    <xf numFmtId="0" fontId="9" fillId="0" borderId="13" xfId="1" applyFont="1" applyFill="1" applyBorder="1" applyAlignment="1" applyProtection="1">
      <alignment horizontal="center" vertical="center"/>
      <protection locked="0"/>
    </xf>
    <xf numFmtId="176" fontId="6" fillId="0" borderId="21" xfId="1" applyNumberFormat="1" applyFont="1" applyFill="1" applyBorder="1" applyAlignment="1" applyProtection="1">
      <alignment horizontal="center" vertical="center"/>
      <protection locked="0"/>
    </xf>
    <xf numFmtId="0" fontId="3" fillId="2" borderId="36" xfId="1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 textRotation="255"/>
    </xf>
    <xf numFmtId="0" fontId="0" fillId="0" borderId="23" xfId="0" applyBorder="1" applyAlignment="1">
      <alignment horizontal="distributed" vertical="center" indent="1"/>
    </xf>
    <xf numFmtId="0" fontId="0" fillId="0" borderId="40" xfId="0" applyBorder="1" applyAlignment="1">
      <alignment horizontal="distributed" vertical="center" indent="1"/>
    </xf>
    <xf numFmtId="0" fontId="0" fillId="0" borderId="41" xfId="0" applyBorder="1" applyAlignment="1">
      <alignment horizontal="distributed" vertical="center" indent="1"/>
    </xf>
    <xf numFmtId="0" fontId="0" fillId="0" borderId="15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0" xfId="0" applyAlignment="1">
      <alignment horizontal="center"/>
    </xf>
    <xf numFmtId="0" fontId="17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3" fillId="0" borderId="0" xfId="3">
      <alignment vertical="center"/>
    </xf>
    <xf numFmtId="0" fontId="20" fillId="0" borderId="0" xfId="3" applyFont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3" fillId="0" borderId="2" xfId="3" applyFont="1" applyBorder="1">
      <alignment vertical="center"/>
    </xf>
    <xf numFmtId="0" fontId="6" fillId="0" borderId="3" xfId="3" applyFont="1" applyBorder="1" applyAlignment="1">
      <alignment horizontal="right" vertical="center"/>
    </xf>
    <xf numFmtId="0" fontId="3" fillId="0" borderId="0" xfId="3" applyFont="1">
      <alignment vertical="center"/>
    </xf>
    <xf numFmtId="0" fontId="6" fillId="0" borderId="10" xfId="3" applyFont="1" applyBorder="1" applyAlignment="1">
      <alignment horizontal="center" vertical="center"/>
    </xf>
    <xf numFmtId="0" fontId="6" fillId="0" borderId="10" xfId="3" applyFont="1" applyBorder="1" applyAlignment="1">
      <alignment horizontal="right" vertical="center"/>
    </xf>
    <xf numFmtId="0" fontId="6" fillId="0" borderId="10" xfId="3" applyFont="1" applyBorder="1" applyAlignment="1">
      <alignment horizontal="right" vertical="center"/>
    </xf>
    <xf numFmtId="0" fontId="6" fillId="0" borderId="10" xfId="3" applyFont="1" applyBorder="1" applyAlignment="1">
      <alignment horizontal="center" vertical="center"/>
    </xf>
    <xf numFmtId="0" fontId="3" fillId="0" borderId="10" xfId="3" applyFont="1" applyBorder="1">
      <alignment vertical="center"/>
    </xf>
    <xf numFmtId="0" fontId="6" fillId="0" borderId="0" xfId="3" applyFont="1">
      <alignment vertical="center"/>
    </xf>
  </cellXfs>
  <cellStyles count="4">
    <cellStyle name="標準" xfId="0" builtinId="0"/>
    <cellStyle name="標準 2" xfId="3"/>
    <cellStyle name="標準_jissyu" xfId="2"/>
    <cellStyle name="標準_関東大会エントリーシート" xfId="1"/>
  </cellStyles>
  <dxfs count="0"/>
  <tableStyles count="0" defaultTableStyle="TableStyleMedium9" defaultPivotStyle="PivotStyleLight16"/>
  <colors>
    <mruColors>
      <color rgb="FFCCFFFF"/>
      <color rgb="FF66FFFF"/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95250</xdr:colOff>
      <xdr:row>5</xdr:row>
      <xdr:rowOff>85725</xdr:rowOff>
    </xdr:from>
    <xdr:to>
      <xdr:col>23</xdr:col>
      <xdr:colOff>89104</xdr:colOff>
      <xdr:row>5</xdr:row>
      <xdr:rowOff>359644</xdr:rowOff>
    </xdr:to>
    <xdr:sp macro="" textlink="">
      <xdr:nvSpPr>
        <xdr:cNvPr id="3" name="テキスト ボックス 2"/>
        <xdr:cNvSpPr txBox="1"/>
      </xdr:nvSpPr>
      <xdr:spPr>
        <a:xfrm>
          <a:off x="5343525" y="1752600"/>
          <a:ext cx="1098754" cy="273919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800">
              <a:solidFill>
                <a:srgbClr val="FF0000"/>
              </a:solidFill>
            </a:rPr>
            <a:t>５文字以内で入力</a:t>
          </a:r>
        </a:p>
      </xdr:txBody>
    </xdr:sp>
    <xdr:clientData fPrintsWithSheet="0"/>
  </xdr:twoCellAnchor>
  <xdr:twoCellAnchor>
    <xdr:from>
      <xdr:col>16</xdr:col>
      <xdr:colOff>142875</xdr:colOff>
      <xdr:row>2</xdr:row>
      <xdr:rowOff>38100</xdr:rowOff>
    </xdr:from>
    <xdr:to>
      <xdr:col>19</xdr:col>
      <xdr:colOff>104775</xdr:colOff>
      <xdr:row>2</xdr:row>
      <xdr:rowOff>312019</xdr:rowOff>
    </xdr:to>
    <xdr:sp macro="" textlink="">
      <xdr:nvSpPr>
        <xdr:cNvPr id="5" name="テキスト ボックス 4"/>
        <xdr:cNvSpPr txBox="1"/>
      </xdr:nvSpPr>
      <xdr:spPr>
        <a:xfrm>
          <a:off x="4562475" y="809625"/>
          <a:ext cx="790575" cy="273919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800">
              <a:solidFill>
                <a:srgbClr val="FF0000"/>
              </a:solidFill>
            </a:rPr>
            <a:t>正・副を選択</a:t>
          </a:r>
        </a:p>
      </xdr:txBody>
    </xdr:sp>
    <xdr:clientData fPrintsWithSheet="0"/>
  </xdr:twoCellAnchor>
  <xdr:twoCellAnchor>
    <xdr:from>
      <xdr:col>2</xdr:col>
      <xdr:colOff>92076</xdr:colOff>
      <xdr:row>6</xdr:row>
      <xdr:rowOff>182562</xdr:rowOff>
    </xdr:from>
    <xdr:to>
      <xdr:col>6</xdr:col>
      <xdr:colOff>4763</xdr:colOff>
      <xdr:row>7</xdr:row>
      <xdr:rowOff>180975</xdr:rowOff>
    </xdr:to>
    <xdr:sp macro="" textlink="">
      <xdr:nvSpPr>
        <xdr:cNvPr id="6" name="テキスト ボックス 5"/>
        <xdr:cNvSpPr txBox="1"/>
      </xdr:nvSpPr>
      <xdr:spPr>
        <a:xfrm>
          <a:off x="606426" y="2220912"/>
          <a:ext cx="941387" cy="188913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800">
              <a:solidFill>
                <a:srgbClr val="FF0000"/>
              </a:solidFill>
            </a:rPr>
            <a:t>県立・市立を選択</a:t>
          </a:r>
        </a:p>
      </xdr:txBody>
    </xdr:sp>
    <xdr:clientData fPrintsWithSheet="0"/>
  </xdr:twoCellAnchor>
  <xdr:twoCellAnchor>
    <xdr:from>
      <xdr:col>12</xdr:col>
      <xdr:colOff>238125</xdr:colOff>
      <xdr:row>24</xdr:row>
      <xdr:rowOff>228600</xdr:rowOff>
    </xdr:from>
    <xdr:to>
      <xdr:col>17</xdr:col>
      <xdr:colOff>183488</xdr:colOff>
      <xdr:row>26</xdr:row>
      <xdr:rowOff>26269</xdr:rowOff>
    </xdr:to>
    <xdr:sp macro="" textlink="">
      <xdr:nvSpPr>
        <xdr:cNvPr id="12" name="テキスト ボックス 11"/>
        <xdr:cNvSpPr txBox="1"/>
      </xdr:nvSpPr>
      <xdr:spPr>
        <a:xfrm>
          <a:off x="3552825" y="7086600"/>
          <a:ext cx="1326488" cy="331069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800">
              <a:solidFill>
                <a:srgbClr val="FF0000"/>
              </a:solidFill>
            </a:rPr>
            <a:t>西暦入力  例</a:t>
          </a:r>
          <a:r>
            <a:rPr kumimoji="1" lang="en-US" altLang="ja-JP" sz="800">
              <a:solidFill>
                <a:srgbClr val="FF0000"/>
              </a:solidFill>
            </a:rPr>
            <a:t>2009/5/21</a:t>
          </a:r>
          <a:endParaRPr kumimoji="1" lang="ja-JP" altLang="en-US" sz="8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4</xdr:col>
      <xdr:colOff>47625</xdr:colOff>
      <xdr:row>25</xdr:row>
      <xdr:rowOff>181227</xdr:rowOff>
    </xdr:from>
    <xdr:to>
      <xdr:col>10</xdr:col>
      <xdr:colOff>39659</xdr:colOff>
      <xdr:row>26</xdr:row>
      <xdr:rowOff>160155</xdr:rowOff>
    </xdr:to>
    <xdr:sp macro="" textlink="">
      <xdr:nvSpPr>
        <xdr:cNvPr id="16" name="テキスト ボックス 15"/>
        <xdr:cNvSpPr txBox="1"/>
      </xdr:nvSpPr>
      <xdr:spPr>
        <a:xfrm>
          <a:off x="1160280" y="7371338"/>
          <a:ext cx="1661016" cy="168585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en-US" altLang="ja-JP" sz="800">
              <a:solidFill>
                <a:srgbClr val="FF0000"/>
              </a:solidFill>
            </a:rPr>
            <a:t>【</a:t>
          </a:r>
          <a:r>
            <a:rPr kumimoji="1" lang="ja-JP" altLang="en-US" sz="800">
              <a:solidFill>
                <a:srgbClr val="FF0000"/>
              </a:solidFill>
            </a:rPr>
            <a:t>姓</a:t>
          </a:r>
          <a:r>
            <a:rPr kumimoji="1" lang="en-US" altLang="ja-JP" sz="800">
              <a:solidFill>
                <a:srgbClr val="FF0000"/>
              </a:solidFill>
            </a:rPr>
            <a:t>】</a:t>
          </a:r>
          <a:r>
            <a:rPr kumimoji="1" lang="ja-JP" altLang="en-US" sz="800">
              <a:solidFill>
                <a:srgbClr val="FF0000"/>
              </a:solidFill>
            </a:rPr>
            <a:t>と</a:t>
          </a:r>
          <a:r>
            <a:rPr kumimoji="1" lang="en-US" altLang="ja-JP" sz="800">
              <a:solidFill>
                <a:srgbClr val="FF0000"/>
              </a:solidFill>
            </a:rPr>
            <a:t>【</a:t>
          </a:r>
          <a:r>
            <a:rPr kumimoji="1" lang="ja-JP" altLang="en-US" sz="800">
              <a:solidFill>
                <a:srgbClr val="FF0000"/>
              </a:solidFill>
            </a:rPr>
            <a:t>名</a:t>
          </a:r>
          <a:r>
            <a:rPr kumimoji="1" lang="en-US" altLang="ja-JP" sz="800">
              <a:solidFill>
                <a:srgbClr val="FF0000"/>
              </a:solidFill>
            </a:rPr>
            <a:t>】</a:t>
          </a:r>
          <a:r>
            <a:rPr kumimoji="1" lang="ja-JP" altLang="en-US" sz="800">
              <a:solidFill>
                <a:srgbClr val="FF0000"/>
              </a:solidFill>
            </a:rPr>
            <a:t>の間に空白を入れる</a:t>
          </a:r>
        </a:p>
      </xdr:txBody>
    </xdr:sp>
    <xdr:clientData fPrintsWithSheet="0"/>
  </xdr:twoCellAnchor>
  <xdr:twoCellAnchor>
    <xdr:from>
      <xdr:col>18</xdr:col>
      <xdr:colOff>52905</xdr:colOff>
      <xdr:row>24</xdr:row>
      <xdr:rowOff>231800</xdr:rowOff>
    </xdr:from>
    <xdr:to>
      <xdr:col>22</xdr:col>
      <xdr:colOff>257175</xdr:colOff>
      <xdr:row>26</xdr:row>
      <xdr:rowOff>29469</xdr:rowOff>
    </xdr:to>
    <xdr:sp macro="" textlink="">
      <xdr:nvSpPr>
        <xdr:cNvPr id="18" name="テキスト ボックス 17"/>
        <xdr:cNvSpPr txBox="1"/>
      </xdr:nvSpPr>
      <xdr:spPr>
        <a:xfrm>
          <a:off x="5024955" y="7089800"/>
          <a:ext cx="1309170" cy="331069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800">
              <a:solidFill>
                <a:srgbClr val="FF0000"/>
              </a:solidFill>
            </a:rPr>
            <a:t>協会登録番号</a:t>
          </a:r>
          <a:r>
            <a:rPr kumimoji="1" lang="en-US" altLang="ja-JP" sz="800">
              <a:solidFill>
                <a:srgbClr val="FF0000"/>
              </a:solidFill>
            </a:rPr>
            <a:t>10</a:t>
          </a:r>
          <a:r>
            <a:rPr kumimoji="1" lang="ja-JP" altLang="en-US" sz="800">
              <a:solidFill>
                <a:srgbClr val="FF0000"/>
              </a:solidFill>
            </a:rPr>
            <a:t>桁を記入</a:t>
          </a:r>
        </a:p>
      </xdr:txBody>
    </xdr:sp>
    <xdr:clientData fPrintsWithSheet="0"/>
  </xdr:twoCellAnchor>
  <xdr:twoCellAnchor>
    <xdr:from>
      <xdr:col>6</xdr:col>
      <xdr:colOff>95250</xdr:colOff>
      <xdr:row>16</xdr:row>
      <xdr:rowOff>155940</xdr:rowOff>
    </xdr:from>
    <xdr:to>
      <xdr:col>12</xdr:col>
      <xdr:colOff>87284</xdr:colOff>
      <xdr:row>17</xdr:row>
      <xdr:rowOff>160155</xdr:rowOff>
    </xdr:to>
    <xdr:sp macro="" textlink="">
      <xdr:nvSpPr>
        <xdr:cNvPr id="19" name="テキスト ボックス 18"/>
        <xdr:cNvSpPr txBox="1"/>
      </xdr:nvSpPr>
      <xdr:spPr>
        <a:xfrm>
          <a:off x="1764232" y="4981659"/>
          <a:ext cx="1661017" cy="193872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en-US" altLang="ja-JP" sz="800">
              <a:solidFill>
                <a:srgbClr val="FF0000"/>
              </a:solidFill>
            </a:rPr>
            <a:t>【</a:t>
          </a:r>
          <a:r>
            <a:rPr kumimoji="1" lang="ja-JP" altLang="en-US" sz="800">
              <a:solidFill>
                <a:srgbClr val="FF0000"/>
              </a:solidFill>
            </a:rPr>
            <a:t>姓</a:t>
          </a:r>
          <a:r>
            <a:rPr kumimoji="1" lang="en-US" altLang="ja-JP" sz="800">
              <a:solidFill>
                <a:srgbClr val="FF0000"/>
              </a:solidFill>
            </a:rPr>
            <a:t>】</a:t>
          </a:r>
          <a:r>
            <a:rPr kumimoji="1" lang="ja-JP" altLang="en-US" sz="800">
              <a:solidFill>
                <a:srgbClr val="FF0000"/>
              </a:solidFill>
            </a:rPr>
            <a:t>と</a:t>
          </a:r>
          <a:r>
            <a:rPr kumimoji="1" lang="en-US" altLang="ja-JP" sz="800">
              <a:solidFill>
                <a:srgbClr val="FF0000"/>
              </a:solidFill>
            </a:rPr>
            <a:t>【</a:t>
          </a:r>
          <a:r>
            <a:rPr kumimoji="1" lang="ja-JP" altLang="en-US" sz="800">
              <a:solidFill>
                <a:srgbClr val="FF0000"/>
              </a:solidFill>
            </a:rPr>
            <a:t>名</a:t>
          </a:r>
          <a:r>
            <a:rPr kumimoji="1" lang="en-US" altLang="ja-JP" sz="800">
              <a:solidFill>
                <a:srgbClr val="FF0000"/>
              </a:solidFill>
            </a:rPr>
            <a:t>】</a:t>
          </a:r>
          <a:r>
            <a:rPr kumimoji="1" lang="ja-JP" altLang="en-US" sz="800">
              <a:solidFill>
                <a:srgbClr val="FF0000"/>
              </a:solidFill>
            </a:rPr>
            <a:t>の間に空白を入れる</a:t>
          </a:r>
        </a:p>
      </xdr:txBody>
    </xdr:sp>
    <xdr:clientData fPrintsWithSheet="0"/>
  </xdr:twoCellAnchor>
  <xdr:twoCellAnchor>
    <xdr:from>
      <xdr:col>5</xdr:col>
      <xdr:colOff>225818</xdr:colOff>
      <xdr:row>14</xdr:row>
      <xdr:rowOff>371474</xdr:rowOff>
    </xdr:from>
    <xdr:to>
      <xdr:col>13</xdr:col>
      <xdr:colOff>38100</xdr:colOff>
      <xdr:row>16</xdr:row>
      <xdr:rowOff>38099</xdr:rowOff>
    </xdr:to>
    <xdr:sp macro="" textlink="">
      <xdr:nvSpPr>
        <xdr:cNvPr id="20" name="テキスト ボックス 19"/>
        <xdr:cNvSpPr txBox="1"/>
      </xdr:nvSpPr>
      <xdr:spPr>
        <a:xfrm>
          <a:off x="1606943" y="4486274"/>
          <a:ext cx="2022082" cy="390525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800">
              <a:solidFill>
                <a:srgbClr val="FF0000"/>
              </a:solidFill>
            </a:rPr>
            <a:t>半角カタカナで入力</a:t>
          </a:r>
        </a:p>
        <a:p>
          <a:r>
            <a:rPr kumimoji="1" lang="en-US" altLang="ja-JP" sz="800">
              <a:solidFill>
                <a:srgbClr val="FF0000"/>
              </a:solidFill>
            </a:rPr>
            <a:t>【</a:t>
          </a:r>
          <a:r>
            <a:rPr kumimoji="1" lang="ja-JP" altLang="en-US" sz="800">
              <a:solidFill>
                <a:srgbClr val="FF0000"/>
              </a:solidFill>
            </a:rPr>
            <a:t>姓</a:t>
          </a:r>
          <a:r>
            <a:rPr kumimoji="1" lang="en-US" altLang="ja-JP" sz="800">
              <a:solidFill>
                <a:srgbClr val="FF0000"/>
              </a:solidFill>
            </a:rPr>
            <a:t>】</a:t>
          </a:r>
          <a:r>
            <a:rPr kumimoji="1" lang="ja-JP" altLang="en-US" sz="800">
              <a:solidFill>
                <a:srgbClr val="FF0000"/>
              </a:solidFill>
            </a:rPr>
            <a:t>と</a:t>
          </a:r>
          <a:r>
            <a:rPr kumimoji="1" lang="en-US" altLang="ja-JP" sz="800">
              <a:solidFill>
                <a:srgbClr val="FF0000"/>
              </a:solidFill>
            </a:rPr>
            <a:t>【</a:t>
          </a:r>
          <a:r>
            <a:rPr kumimoji="1" lang="ja-JP" altLang="en-US" sz="800">
              <a:solidFill>
                <a:srgbClr val="FF0000"/>
              </a:solidFill>
            </a:rPr>
            <a:t>名</a:t>
          </a:r>
          <a:r>
            <a:rPr kumimoji="1" lang="en-US" altLang="ja-JP" sz="800">
              <a:solidFill>
                <a:srgbClr val="FF0000"/>
              </a:solidFill>
            </a:rPr>
            <a:t>】</a:t>
          </a:r>
          <a:r>
            <a:rPr kumimoji="1" lang="ja-JP" altLang="en-US" sz="800">
              <a:solidFill>
                <a:srgbClr val="FF0000"/>
              </a:solidFill>
            </a:rPr>
            <a:t>の間に半角の空白を入れる</a:t>
          </a:r>
          <a:endParaRPr kumimoji="1" lang="en-US" altLang="ja-JP" sz="800">
            <a:solidFill>
              <a:srgbClr val="FF0000"/>
            </a:solidFill>
          </a:endParaRPr>
        </a:p>
        <a:p>
          <a:endParaRPr kumimoji="1" lang="ja-JP" altLang="en-US" sz="8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12</xdr:col>
      <xdr:colOff>247650</xdr:colOff>
      <xdr:row>15</xdr:row>
      <xdr:rowOff>238125</xdr:rowOff>
    </xdr:from>
    <xdr:to>
      <xdr:col>17</xdr:col>
      <xdr:colOff>193013</xdr:colOff>
      <xdr:row>17</xdr:row>
      <xdr:rowOff>35794</xdr:rowOff>
    </xdr:to>
    <xdr:sp macro="" textlink="">
      <xdr:nvSpPr>
        <xdr:cNvPr id="21" name="テキスト ボックス 20"/>
        <xdr:cNvSpPr txBox="1"/>
      </xdr:nvSpPr>
      <xdr:spPr>
        <a:xfrm>
          <a:off x="3562350" y="4733925"/>
          <a:ext cx="1326488" cy="331069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800">
              <a:solidFill>
                <a:srgbClr val="FF0000"/>
              </a:solidFill>
            </a:rPr>
            <a:t>西暦入力  例</a:t>
          </a:r>
          <a:r>
            <a:rPr kumimoji="1" lang="en-US" altLang="ja-JP" sz="800">
              <a:solidFill>
                <a:srgbClr val="FF0000"/>
              </a:solidFill>
            </a:rPr>
            <a:t>2009/5/21</a:t>
          </a:r>
          <a:endParaRPr kumimoji="1" lang="ja-JP" altLang="en-US" sz="8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18</xdr:col>
      <xdr:colOff>52905</xdr:colOff>
      <xdr:row>15</xdr:row>
      <xdr:rowOff>250850</xdr:rowOff>
    </xdr:from>
    <xdr:to>
      <xdr:col>22</xdr:col>
      <xdr:colOff>257175</xdr:colOff>
      <xdr:row>17</xdr:row>
      <xdr:rowOff>48519</xdr:rowOff>
    </xdr:to>
    <xdr:sp macro="" textlink="">
      <xdr:nvSpPr>
        <xdr:cNvPr id="22" name="テキスト ボックス 21"/>
        <xdr:cNvSpPr txBox="1"/>
      </xdr:nvSpPr>
      <xdr:spPr>
        <a:xfrm>
          <a:off x="5024955" y="4746650"/>
          <a:ext cx="1309170" cy="331069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800">
              <a:solidFill>
                <a:srgbClr val="FF0000"/>
              </a:solidFill>
            </a:rPr>
            <a:t>協会登録番号８桁を記入</a:t>
          </a:r>
        </a:p>
      </xdr:txBody>
    </xdr:sp>
    <xdr:clientData fPrintsWithSheet="0"/>
  </xdr:twoCellAnchor>
  <xdr:twoCellAnchor>
    <xdr:from>
      <xdr:col>3</xdr:col>
      <xdr:colOff>81685</xdr:colOff>
      <xdr:row>12</xdr:row>
      <xdr:rowOff>323275</xdr:rowOff>
    </xdr:from>
    <xdr:to>
      <xdr:col>4</xdr:col>
      <xdr:colOff>233363</xdr:colOff>
      <xdr:row>13</xdr:row>
      <xdr:rowOff>180399</xdr:rowOff>
    </xdr:to>
    <xdr:sp macro="" textlink="">
      <xdr:nvSpPr>
        <xdr:cNvPr id="13" name="テキスト ボックス 12"/>
        <xdr:cNvSpPr txBox="1"/>
      </xdr:nvSpPr>
      <xdr:spPr>
        <a:xfrm>
          <a:off x="853210" y="3676075"/>
          <a:ext cx="408853" cy="238124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800">
              <a:solidFill>
                <a:srgbClr val="FF0000"/>
              </a:solidFill>
            </a:rPr>
            <a:t>選択</a:t>
          </a:r>
        </a:p>
      </xdr:txBody>
    </xdr:sp>
    <xdr:clientData fPrintsWithSheet="0"/>
  </xdr:twoCellAnchor>
  <xdr:twoCellAnchor>
    <xdr:from>
      <xdr:col>10</xdr:col>
      <xdr:colOff>95251</xdr:colOff>
      <xdr:row>2</xdr:row>
      <xdr:rowOff>305667</xdr:rowOff>
    </xdr:from>
    <xdr:to>
      <xdr:col>12</xdr:col>
      <xdr:colOff>1</xdr:colOff>
      <xdr:row>4</xdr:row>
      <xdr:rowOff>29441</xdr:rowOff>
    </xdr:to>
    <xdr:sp macro="" textlink="">
      <xdr:nvSpPr>
        <xdr:cNvPr id="14" name="テキスト ボックス 13"/>
        <xdr:cNvSpPr txBox="1"/>
      </xdr:nvSpPr>
      <xdr:spPr>
        <a:xfrm>
          <a:off x="2866160" y="1076326"/>
          <a:ext cx="458932" cy="234660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800">
              <a:solidFill>
                <a:srgbClr val="FF0000"/>
              </a:solidFill>
            </a:rPr>
            <a:t>選択</a:t>
          </a:r>
        </a:p>
      </xdr:txBody>
    </xdr:sp>
    <xdr:clientData fPrintsWithSheet="0"/>
  </xdr:twoCellAnchor>
  <xdr:twoCellAnchor>
    <xdr:from>
      <xdr:col>5</xdr:col>
      <xdr:colOff>180976</xdr:colOff>
      <xdr:row>2</xdr:row>
      <xdr:rowOff>304801</xdr:rowOff>
    </xdr:from>
    <xdr:to>
      <xdr:col>7</xdr:col>
      <xdr:colOff>85726</xdr:colOff>
      <xdr:row>4</xdr:row>
      <xdr:rowOff>28575</xdr:rowOff>
    </xdr:to>
    <xdr:sp macro="" textlink="">
      <xdr:nvSpPr>
        <xdr:cNvPr id="15" name="テキスト ボックス 14"/>
        <xdr:cNvSpPr txBox="1"/>
      </xdr:nvSpPr>
      <xdr:spPr>
        <a:xfrm>
          <a:off x="1562101" y="1076326"/>
          <a:ext cx="457200" cy="238124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800">
              <a:solidFill>
                <a:srgbClr val="FF0000"/>
              </a:solidFill>
            </a:rPr>
            <a:t>選択</a:t>
          </a:r>
        </a:p>
      </xdr:txBody>
    </xdr:sp>
    <xdr:clientData fPrintsWithSheet="0"/>
  </xdr:twoCellAnchor>
  <xdr:twoCellAnchor>
    <xdr:from>
      <xdr:col>11</xdr:col>
      <xdr:colOff>100735</xdr:colOff>
      <xdr:row>24</xdr:row>
      <xdr:rowOff>312163</xdr:rowOff>
    </xdr:from>
    <xdr:to>
      <xdr:col>13</xdr:col>
      <xdr:colOff>5486</xdr:colOff>
      <xdr:row>26</xdr:row>
      <xdr:rowOff>18475</xdr:rowOff>
    </xdr:to>
    <xdr:sp macro="" textlink="">
      <xdr:nvSpPr>
        <xdr:cNvPr id="23" name="テキスト ボックス 22"/>
        <xdr:cNvSpPr txBox="1"/>
      </xdr:nvSpPr>
      <xdr:spPr>
        <a:xfrm>
          <a:off x="3156673" y="7193976"/>
          <a:ext cx="460376" cy="238124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800">
              <a:solidFill>
                <a:srgbClr val="FF0000"/>
              </a:solidFill>
            </a:rPr>
            <a:t>選択</a:t>
          </a:r>
        </a:p>
      </xdr:txBody>
    </xdr:sp>
    <xdr:clientData fPrintsWithSheet="0"/>
  </xdr:twoCellAnchor>
  <xdr:twoCellAnchor>
    <xdr:from>
      <xdr:col>3</xdr:col>
      <xdr:colOff>149617</xdr:colOff>
      <xdr:row>24</xdr:row>
      <xdr:rowOff>9524</xdr:rowOff>
    </xdr:from>
    <xdr:to>
      <xdr:col>14</xdr:col>
      <xdr:colOff>116416</xdr:colOff>
      <xdr:row>25</xdr:row>
      <xdr:rowOff>57149</xdr:rowOff>
    </xdr:to>
    <xdr:sp macro="" textlink="">
      <xdr:nvSpPr>
        <xdr:cNvPr id="26" name="テキスト ボックス 25"/>
        <xdr:cNvSpPr txBox="1"/>
      </xdr:nvSpPr>
      <xdr:spPr>
        <a:xfrm>
          <a:off x="927493" y="6851650"/>
          <a:ext cx="2834882" cy="391582"/>
        </a:xfrm>
        <a:prstGeom prst="rect">
          <a:avLst/>
        </a:prstGeom>
        <a:solidFill>
          <a:schemeClr val="tx2">
            <a:lumMod val="20000"/>
            <a:lumOff val="80000"/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kumimoji="1" lang="ja-JP" altLang="en-US" sz="800">
              <a:solidFill>
                <a:srgbClr val="FF0000"/>
              </a:solidFill>
            </a:rPr>
            <a:t>半角カタカナで入力</a:t>
          </a:r>
        </a:p>
        <a:p>
          <a:r>
            <a:rPr kumimoji="1" lang="en-US" altLang="ja-JP" sz="800">
              <a:solidFill>
                <a:srgbClr val="FF0000"/>
              </a:solidFill>
            </a:rPr>
            <a:t>【</a:t>
          </a:r>
          <a:r>
            <a:rPr kumimoji="1" lang="ja-JP" altLang="en-US" sz="800">
              <a:solidFill>
                <a:srgbClr val="FF0000"/>
              </a:solidFill>
            </a:rPr>
            <a:t>姓</a:t>
          </a:r>
          <a:r>
            <a:rPr kumimoji="1" lang="en-US" altLang="ja-JP" sz="800">
              <a:solidFill>
                <a:srgbClr val="FF0000"/>
              </a:solidFill>
            </a:rPr>
            <a:t>】</a:t>
          </a:r>
          <a:r>
            <a:rPr kumimoji="1" lang="ja-JP" altLang="en-US" sz="800">
              <a:solidFill>
                <a:srgbClr val="FF0000"/>
              </a:solidFill>
            </a:rPr>
            <a:t>と</a:t>
          </a:r>
          <a:r>
            <a:rPr kumimoji="1" lang="en-US" altLang="ja-JP" sz="800">
              <a:solidFill>
                <a:srgbClr val="FF0000"/>
              </a:solidFill>
            </a:rPr>
            <a:t>【</a:t>
          </a:r>
          <a:r>
            <a:rPr kumimoji="1" lang="ja-JP" altLang="en-US" sz="800">
              <a:solidFill>
                <a:srgbClr val="FF0000"/>
              </a:solidFill>
            </a:rPr>
            <a:t>名</a:t>
          </a:r>
          <a:r>
            <a:rPr kumimoji="1" lang="en-US" altLang="ja-JP" sz="800">
              <a:solidFill>
                <a:srgbClr val="FF0000"/>
              </a:solidFill>
            </a:rPr>
            <a:t>】</a:t>
          </a:r>
          <a:r>
            <a:rPr kumimoji="1" lang="ja-JP" altLang="en-US" sz="800">
              <a:solidFill>
                <a:srgbClr val="FF0000"/>
              </a:solidFill>
            </a:rPr>
            <a:t>の間に半角の空白を入れる　</a:t>
          </a:r>
          <a:r>
            <a:rPr kumimoji="1" lang="en-US" altLang="ja-JP" sz="800">
              <a:solidFill>
                <a:srgbClr val="FF0000"/>
              </a:solidFill>
            </a:rPr>
            <a:t>※</a:t>
          </a:r>
          <a:r>
            <a:rPr kumimoji="1" lang="ja-JP" altLang="en-US" sz="800">
              <a:solidFill>
                <a:srgbClr val="FF0000"/>
              </a:solidFill>
            </a:rPr>
            <a:t>先頭は主将</a:t>
          </a:r>
          <a:endParaRPr kumimoji="1" lang="en-US" altLang="ja-JP" sz="800">
            <a:solidFill>
              <a:srgbClr val="FF0000"/>
            </a:solidFill>
          </a:endParaRPr>
        </a:p>
        <a:p>
          <a:endParaRPr kumimoji="1" lang="ja-JP" altLang="en-US" sz="800">
            <a:solidFill>
              <a:srgbClr val="FF0000"/>
            </a:solidFill>
          </a:endParaRPr>
        </a:p>
      </xdr:txBody>
    </xdr:sp>
    <xdr:clientData fPrintsWithSheet="0"/>
  </xdr:twoCellAnchor>
  <xdr:twoCellAnchor>
    <xdr:from>
      <xdr:col>48</xdr:col>
      <xdr:colOff>104776</xdr:colOff>
      <xdr:row>9</xdr:row>
      <xdr:rowOff>16933</xdr:rowOff>
    </xdr:from>
    <xdr:to>
      <xdr:col>51</xdr:col>
      <xdr:colOff>-1</xdr:colOff>
      <xdr:row>11</xdr:row>
      <xdr:rowOff>285750</xdr:rowOff>
    </xdr:to>
    <xdr:sp macro="" textlink="">
      <xdr:nvSpPr>
        <xdr:cNvPr id="40" name="正方形/長方形 39"/>
        <xdr:cNvSpPr/>
      </xdr:nvSpPr>
      <xdr:spPr bwMode="auto">
        <a:xfrm>
          <a:off x="12550776" y="2620433"/>
          <a:ext cx="673099" cy="628650"/>
        </a:xfrm>
        <a:prstGeom prst="rect">
          <a:avLst/>
        </a:prstGeom>
        <a:noFill/>
        <a:ln>
          <a:solidFill>
            <a:srgbClr val="FF0000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vert="wordArtVertRtl" wrap="square" lIns="18288" tIns="0" rIns="0" bIns="0" rtlCol="0" anchor="ctr" upright="1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正楷書体-PRO" pitchFamily="66" charset="-128"/>
              <a:ea typeface="HG正楷書体-PRO" pitchFamily="66" charset="-128"/>
            </a:rPr>
            <a:t>校長</a:t>
          </a:r>
          <a:endParaRPr kumimoji="1" lang="en-US" altLang="ja-JP" sz="2000">
            <a:solidFill>
              <a:srgbClr val="FF0000"/>
            </a:solidFill>
            <a:latin typeface="HG正楷書体-PRO" pitchFamily="66" charset="-128"/>
            <a:ea typeface="HG正楷書体-PRO" pitchFamily="66" charset="-128"/>
          </a:endParaRPr>
        </a:p>
        <a:p>
          <a:pPr algn="ctr"/>
          <a:r>
            <a:rPr kumimoji="1" lang="ja-JP" altLang="en-US" sz="2000">
              <a:solidFill>
                <a:srgbClr val="FF0000"/>
              </a:solidFill>
              <a:latin typeface="HG正楷書体-PRO" pitchFamily="66" charset="-128"/>
              <a:ea typeface="HG正楷書体-PRO" pitchFamily="66" charset="-128"/>
            </a:rPr>
            <a:t>之印</a:t>
          </a:r>
        </a:p>
      </xdr:txBody>
    </xdr:sp>
    <xdr:clientData/>
  </xdr:twoCellAnchor>
  <xdr:twoCellAnchor>
    <xdr:from>
      <xdr:col>48</xdr:col>
      <xdr:colOff>93135</xdr:colOff>
      <xdr:row>11</xdr:row>
      <xdr:rowOff>334433</xdr:rowOff>
    </xdr:from>
    <xdr:to>
      <xdr:col>51</xdr:col>
      <xdr:colOff>7408</xdr:colOff>
      <xdr:row>13</xdr:row>
      <xdr:rowOff>304799</xdr:rowOff>
    </xdr:to>
    <xdr:sp macro="" textlink="">
      <xdr:nvSpPr>
        <xdr:cNvPr id="41" name="正方形/長方形 40"/>
        <xdr:cNvSpPr/>
      </xdr:nvSpPr>
      <xdr:spPr bwMode="auto">
        <a:xfrm>
          <a:off x="12539135" y="3297766"/>
          <a:ext cx="692149" cy="732366"/>
        </a:xfrm>
        <a:prstGeom prst="rect">
          <a:avLst/>
        </a:prstGeom>
        <a:noFill/>
        <a:ln>
          <a:solidFill>
            <a:srgbClr val="FF0000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vert="wordArtVertRtl" wrap="square" lIns="18288" tIns="0" rIns="0" bIns="0" rtlCol="0" anchor="ctr" upright="1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正楷書体-PRO" pitchFamily="66" charset="-128"/>
              <a:ea typeface="HG正楷書体-PRO" pitchFamily="66" charset="-128"/>
            </a:rPr>
            <a:t>会長</a:t>
          </a:r>
          <a:endParaRPr kumimoji="1" lang="en-US" altLang="ja-JP" sz="2000">
            <a:solidFill>
              <a:srgbClr val="FF0000"/>
            </a:solidFill>
            <a:latin typeface="HG正楷書体-PRO" pitchFamily="66" charset="-128"/>
            <a:ea typeface="HG正楷書体-PRO" pitchFamily="66" charset="-128"/>
          </a:endParaRPr>
        </a:p>
        <a:p>
          <a:pPr algn="ctr"/>
          <a:r>
            <a:rPr kumimoji="1" lang="ja-JP" altLang="en-US" sz="2000">
              <a:solidFill>
                <a:srgbClr val="FF0000"/>
              </a:solidFill>
              <a:latin typeface="HG正楷書体-PRO" pitchFamily="66" charset="-128"/>
              <a:ea typeface="HG正楷書体-PRO" pitchFamily="66" charset="-128"/>
            </a:rPr>
            <a:t>之印</a:t>
          </a:r>
        </a:p>
      </xdr:txBody>
    </xdr:sp>
    <xdr:clientData/>
  </xdr:twoCellAnchor>
  <xdr:twoCellAnchor>
    <xdr:from>
      <xdr:col>37</xdr:col>
      <xdr:colOff>152400</xdr:colOff>
      <xdr:row>11</xdr:row>
      <xdr:rowOff>0</xdr:rowOff>
    </xdr:from>
    <xdr:to>
      <xdr:col>39</xdr:col>
      <xdr:colOff>57150</xdr:colOff>
      <xdr:row>12</xdr:row>
      <xdr:rowOff>76200</xdr:rowOff>
    </xdr:to>
    <xdr:sp macro="" textlink="">
      <xdr:nvSpPr>
        <xdr:cNvPr id="43" name="円/楕円 42"/>
        <xdr:cNvSpPr/>
      </xdr:nvSpPr>
      <xdr:spPr>
        <a:xfrm>
          <a:off x="3190875" y="2800350"/>
          <a:ext cx="457200" cy="3524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AR Pゴシック体S" pitchFamily="50" charset="-128"/>
              <a:ea typeface="AR Pゴシック体S" pitchFamily="50" charset="-128"/>
            </a:rPr>
            <a:t>山</a:t>
          </a:r>
        </a:p>
      </xdr:txBody>
    </xdr:sp>
    <xdr:clientData/>
  </xdr:twoCellAnchor>
  <xdr:twoCellAnchor>
    <xdr:from>
      <xdr:col>37</xdr:col>
      <xdr:colOff>152400</xdr:colOff>
      <xdr:row>11</xdr:row>
      <xdr:rowOff>322792</xdr:rowOff>
    </xdr:from>
    <xdr:to>
      <xdr:col>39</xdr:col>
      <xdr:colOff>57150</xdr:colOff>
      <xdr:row>13</xdr:row>
      <xdr:rowOff>17992</xdr:rowOff>
    </xdr:to>
    <xdr:sp macro="" textlink="">
      <xdr:nvSpPr>
        <xdr:cNvPr id="24" name="円/楕円 42"/>
        <xdr:cNvSpPr/>
      </xdr:nvSpPr>
      <xdr:spPr>
        <a:xfrm>
          <a:off x="9746192" y="3286125"/>
          <a:ext cx="423334" cy="4572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AR Pゴシック体S" pitchFamily="50" charset="-128"/>
              <a:ea typeface="AR Pゴシック体S" pitchFamily="50" charset="-128"/>
            </a:rPr>
            <a:t>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52482</xdr:colOff>
      <xdr:row>9</xdr:row>
      <xdr:rowOff>84735</xdr:rowOff>
    </xdr:from>
    <xdr:ext cx="6676828" cy="1862048"/>
    <xdr:sp macro="" textlink="">
      <xdr:nvSpPr>
        <xdr:cNvPr id="2" name="正方形/長方形 1"/>
        <xdr:cNvSpPr/>
      </xdr:nvSpPr>
      <xdr:spPr>
        <a:xfrm>
          <a:off x="443007" y="1627785"/>
          <a:ext cx="6676828" cy="186204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lnSpc>
              <a:spcPts val="6800"/>
            </a:lnSpc>
          </a:pPr>
          <a:r>
            <a:rPr lang="ja-JP" altLang="en-US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プログラム作成用です</a:t>
          </a:r>
          <a:endParaRPr lang="en-US" altLang="ja-JP" sz="5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  <a:p>
          <a:pPr algn="ctr">
            <a:lnSpc>
              <a:spcPts val="6800"/>
            </a:lnSpc>
          </a:pPr>
          <a:r>
            <a:rPr lang="ja-JP" altLang="en-US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いじらないでください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183973</xdr:colOff>
      <xdr:row>14</xdr:row>
      <xdr:rowOff>151410</xdr:rowOff>
    </xdr:from>
    <xdr:ext cx="6090000" cy="1862048"/>
    <xdr:sp macro="" textlink="">
      <xdr:nvSpPr>
        <xdr:cNvPr id="2" name="正方形/長方形 1"/>
        <xdr:cNvSpPr/>
      </xdr:nvSpPr>
      <xdr:spPr>
        <a:xfrm>
          <a:off x="183973" y="2380260"/>
          <a:ext cx="6090000" cy="186204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lnSpc>
              <a:spcPts val="6800"/>
            </a:lnSpc>
          </a:pPr>
          <a:r>
            <a:rPr lang="ja-JP" altLang="en-US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ＩＤカード作成用です</a:t>
          </a:r>
          <a:endParaRPr lang="en-US" altLang="ja-JP" sz="5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  <a:p>
          <a:pPr algn="ctr">
            <a:lnSpc>
              <a:spcPts val="6800"/>
            </a:lnSpc>
          </a:pPr>
          <a:r>
            <a:rPr lang="ja-JP" altLang="en-US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いじらないでください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658870</xdr:colOff>
      <xdr:row>14</xdr:row>
      <xdr:rowOff>0</xdr:rowOff>
    </xdr:from>
    <xdr:ext cx="6090000" cy="1862048"/>
    <xdr:sp macro="" textlink="">
      <xdr:nvSpPr>
        <xdr:cNvPr id="3" name="正方形/長方形 2"/>
        <xdr:cNvSpPr/>
      </xdr:nvSpPr>
      <xdr:spPr>
        <a:xfrm>
          <a:off x="658870" y="2400300"/>
          <a:ext cx="6090000" cy="186204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>
            <a:lnSpc>
              <a:spcPts val="6800"/>
            </a:lnSpc>
          </a:pPr>
          <a:r>
            <a:rPr lang="ja-JP" altLang="en-US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事務用です</a:t>
          </a:r>
          <a:endParaRPr lang="en-US" altLang="ja-JP" sz="5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  <a:p>
          <a:pPr algn="ctr">
            <a:lnSpc>
              <a:spcPts val="6800"/>
            </a:lnSpc>
          </a:pPr>
          <a:r>
            <a:rPr lang="ja-JP" altLang="en-US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いじらないでください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BE46"/>
  <sheetViews>
    <sheetView tabSelected="1" topLeftCell="W6" zoomScaleNormal="100" workbookViewId="0">
      <selection activeCell="AD38" sqref="AD38:AK38"/>
    </sheetView>
  </sheetViews>
  <sheetFormatPr defaultColWidth="3.625" defaultRowHeight="13.5" x14ac:dyDescent="0.15"/>
  <cols>
    <col min="1" max="10" width="3.625" style="4"/>
    <col min="11" max="11" width="3.875" style="4" bestFit="1" customWidth="1"/>
    <col min="12" max="16384" width="3.625" style="4"/>
  </cols>
  <sheetData>
    <row r="1" spans="1:57" ht="51" customHeight="1" x14ac:dyDescent="0.15">
      <c r="A1" s="119" t="s">
        <v>132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3"/>
      <c r="AB1" s="3"/>
      <c r="AC1" s="22" t="str">
        <f>IF(I5="男子","1","2")</f>
        <v>2</v>
      </c>
      <c r="AF1" s="51"/>
      <c r="AG1" s="51"/>
      <c r="AH1" s="51"/>
      <c r="AI1" s="51"/>
      <c r="AJ1" s="51"/>
      <c r="AK1" s="119" t="s">
        <v>62</v>
      </c>
      <c r="AL1" s="119"/>
      <c r="AM1" s="119"/>
      <c r="AN1" s="119"/>
      <c r="AO1" s="119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</row>
    <row r="2" spans="1:57" ht="9.9499999999999993" customHeight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5"/>
      <c r="AR2" s="5"/>
      <c r="AS2" s="5"/>
      <c r="AT2" s="5"/>
      <c r="AU2" s="5"/>
      <c r="AV2" s="5"/>
      <c r="AW2" s="5"/>
      <c r="AX2" s="5"/>
      <c r="AY2" s="5"/>
    </row>
    <row r="3" spans="1:57" ht="25.5" customHeight="1" thickBot="1" x14ac:dyDescent="0.2">
      <c r="A3" s="146" t="s">
        <v>40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7"/>
      <c r="R3" s="7"/>
      <c r="S3" s="7"/>
      <c r="T3" s="249"/>
      <c r="U3" s="249"/>
      <c r="V3" s="7"/>
      <c r="W3" s="7"/>
      <c r="X3" s="7"/>
      <c r="Y3" s="7"/>
      <c r="Z3" s="7"/>
      <c r="AA3" s="146" t="s">
        <v>122</v>
      </c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51"/>
      <c r="AR3" s="51"/>
      <c r="AS3" s="51"/>
      <c r="AT3" s="120" t="s">
        <v>66</v>
      </c>
      <c r="AU3" s="120"/>
      <c r="AV3" s="51"/>
      <c r="AW3" s="51"/>
      <c r="AX3" s="51"/>
    </row>
    <row r="4" spans="1:57" ht="15" customHeight="1" x14ac:dyDescent="0.15">
      <c r="A4" s="5"/>
      <c r="B4" s="5"/>
      <c r="C4" s="121" t="s">
        <v>41</v>
      </c>
      <c r="D4" s="122"/>
      <c r="E4" s="122"/>
      <c r="F4" s="122"/>
      <c r="G4" s="122"/>
      <c r="H4" s="122"/>
      <c r="I4" s="123" t="s">
        <v>42</v>
      </c>
      <c r="J4" s="122"/>
      <c r="K4" s="122"/>
      <c r="L4" s="124"/>
      <c r="M4" s="5"/>
      <c r="N4" s="5"/>
      <c r="O4" s="5"/>
      <c r="P4" s="5"/>
      <c r="Q4" s="5"/>
      <c r="R4" s="5"/>
      <c r="S4" s="8" t="s">
        <v>133</v>
      </c>
      <c r="T4" s="8"/>
      <c r="U4" s="1"/>
      <c r="V4" s="8" t="s">
        <v>24</v>
      </c>
      <c r="W4" s="1"/>
      <c r="X4" s="8" t="s">
        <v>25</v>
      </c>
      <c r="Y4" s="5"/>
      <c r="Z4" s="5"/>
      <c r="AA4" s="5"/>
      <c r="AB4" s="6"/>
      <c r="AC4" s="121" t="s">
        <v>41</v>
      </c>
      <c r="AD4" s="122"/>
      <c r="AE4" s="122"/>
      <c r="AF4" s="122"/>
      <c r="AG4" s="122"/>
      <c r="AH4" s="122"/>
      <c r="AI4" s="123" t="s">
        <v>42</v>
      </c>
      <c r="AJ4" s="122"/>
      <c r="AK4" s="122"/>
      <c r="AL4" s="124"/>
      <c r="AM4" s="6"/>
      <c r="AN4" s="6"/>
      <c r="AO4" s="6"/>
      <c r="AP4" s="6"/>
      <c r="AQ4" s="5"/>
      <c r="AR4" s="5"/>
      <c r="AS4" s="8" t="s">
        <v>130</v>
      </c>
      <c r="AT4" s="8"/>
      <c r="AU4" s="52">
        <v>5</v>
      </c>
      <c r="AV4" s="8" t="s">
        <v>24</v>
      </c>
      <c r="AW4" s="52">
        <v>13</v>
      </c>
      <c r="AX4" s="8" t="s">
        <v>25</v>
      </c>
    </row>
    <row r="5" spans="1:57" ht="30" customHeight="1" thickBot="1" x14ac:dyDescent="0.2">
      <c r="A5" s="5"/>
      <c r="B5" s="5"/>
      <c r="C5" s="240"/>
      <c r="D5" s="241"/>
      <c r="E5" s="241"/>
      <c r="F5" s="241"/>
      <c r="G5" s="241"/>
      <c r="H5" s="241"/>
      <c r="I5" s="241"/>
      <c r="J5" s="241"/>
      <c r="K5" s="241"/>
      <c r="L5" s="24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7"/>
      <c r="AC5" s="125" t="s">
        <v>135</v>
      </c>
      <c r="AD5" s="126"/>
      <c r="AE5" s="126"/>
      <c r="AF5" s="126"/>
      <c r="AG5" s="126"/>
      <c r="AH5" s="126"/>
      <c r="AI5" s="126" t="s">
        <v>63</v>
      </c>
      <c r="AJ5" s="126"/>
      <c r="AK5" s="126"/>
      <c r="AL5" s="127"/>
      <c r="AN5" s="7"/>
      <c r="AO5" s="7"/>
      <c r="AP5" s="7"/>
      <c r="AQ5" s="7"/>
      <c r="AR5" s="7"/>
      <c r="AS5" s="7"/>
      <c r="AV5" s="7"/>
      <c r="AW5" s="7"/>
      <c r="AX5" s="7"/>
    </row>
    <row r="6" spans="1:57" ht="29.25" customHeight="1" thickBot="1" x14ac:dyDescent="0.2">
      <c r="A6" s="5"/>
      <c r="B6" s="5"/>
      <c r="C6" s="5"/>
      <c r="D6" s="9"/>
      <c r="E6" s="10"/>
      <c r="F6" s="9"/>
      <c r="G6" s="11"/>
      <c r="H6" s="10"/>
      <c r="I6" s="9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7" ht="15" customHeight="1" x14ac:dyDescent="0.15">
      <c r="A7" s="5"/>
      <c r="B7" s="5"/>
      <c r="C7" s="239" t="s">
        <v>47</v>
      </c>
      <c r="D7" s="122"/>
      <c r="E7" s="122"/>
      <c r="F7" s="122"/>
      <c r="G7" s="236"/>
      <c r="H7" s="237"/>
      <c r="I7" s="237"/>
      <c r="J7" s="237"/>
      <c r="K7" s="237"/>
      <c r="L7" s="237"/>
      <c r="M7" s="237"/>
      <c r="N7" s="237"/>
      <c r="O7" s="237"/>
      <c r="P7" s="237"/>
      <c r="Q7" s="238"/>
      <c r="R7" s="134" t="s">
        <v>94</v>
      </c>
      <c r="S7" s="135"/>
      <c r="T7" s="255"/>
      <c r="U7" s="256"/>
      <c r="V7" s="256"/>
      <c r="W7" s="256"/>
      <c r="X7" s="147" t="s">
        <v>97</v>
      </c>
      <c r="Y7" s="5"/>
      <c r="Z7" s="5"/>
      <c r="AA7" s="5"/>
      <c r="AB7" s="5"/>
      <c r="AC7" s="128" t="s">
        <v>47</v>
      </c>
      <c r="AD7" s="129"/>
      <c r="AE7" s="129"/>
      <c r="AF7" s="130"/>
      <c r="AG7" s="131" t="s">
        <v>137</v>
      </c>
      <c r="AH7" s="132"/>
      <c r="AI7" s="132"/>
      <c r="AJ7" s="132"/>
      <c r="AK7" s="132"/>
      <c r="AL7" s="132"/>
      <c r="AM7" s="132"/>
      <c r="AN7" s="132"/>
      <c r="AO7" s="132"/>
      <c r="AP7" s="132"/>
      <c r="AQ7" s="133"/>
      <c r="AR7" s="134" t="s">
        <v>94</v>
      </c>
      <c r="AS7" s="135"/>
      <c r="AT7" s="140" t="s">
        <v>139</v>
      </c>
      <c r="AU7" s="141"/>
      <c r="AV7" s="141"/>
      <c r="AW7" s="141"/>
      <c r="AX7" s="147" t="s">
        <v>97</v>
      </c>
    </row>
    <row r="8" spans="1:57" ht="15" customHeight="1" x14ac:dyDescent="0.15">
      <c r="A8" s="5"/>
      <c r="B8" s="5"/>
      <c r="C8" s="150" t="s">
        <v>26</v>
      </c>
      <c r="D8" s="151"/>
      <c r="E8" s="151"/>
      <c r="F8" s="152"/>
      <c r="G8" s="254"/>
      <c r="H8" s="272"/>
      <c r="I8" s="272"/>
      <c r="J8" s="273"/>
      <c r="K8" s="272"/>
      <c r="L8" s="272"/>
      <c r="M8" s="272"/>
      <c r="N8" s="272"/>
      <c r="O8" s="272"/>
      <c r="P8" s="268" t="s">
        <v>117</v>
      </c>
      <c r="Q8" s="269"/>
      <c r="R8" s="136"/>
      <c r="S8" s="137"/>
      <c r="T8" s="257"/>
      <c r="U8" s="258"/>
      <c r="V8" s="258"/>
      <c r="W8" s="258"/>
      <c r="X8" s="148"/>
      <c r="Y8" s="5"/>
      <c r="Z8" s="5"/>
      <c r="AA8" s="5"/>
      <c r="AB8" s="5"/>
      <c r="AC8" s="150" t="s">
        <v>26</v>
      </c>
      <c r="AD8" s="151"/>
      <c r="AE8" s="151"/>
      <c r="AF8" s="152"/>
      <c r="AG8" s="156" t="s">
        <v>138</v>
      </c>
      <c r="AH8" s="157"/>
      <c r="AI8" s="158"/>
      <c r="AJ8" s="162" t="s">
        <v>116</v>
      </c>
      <c r="AK8" s="164" t="s">
        <v>139</v>
      </c>
      <c r="AL8" s="157"/>
      <c r="AM8" s="157"/>
      <c r="AN8" s="157"/>
      <c r="AO8" s="157"/>
      <c r="AP8" s="166" t="s">
        <v>117</v>
      </c>
      <c r="AQ8" s="167"/>
      <c r="AR8" s="136"/>
      <c r="AS8" s="137"/>
      <c r="AT8" s="142"/>
      <c r="AU8" s="143"/>
      <c r="AV8" s="143"/>
      <c r="AW8" s="143"/>
      <c r="AX8" s="148"/>
    </row>
    <row r="9" spans="1:57" ht="15" customHeight="1" x14ac:dyDescent="0.15">
      <c r="A9" s="5"/>
      <c r="B9" s="5"/>
      <c r="C9" s="153"/>
      <c r="D9" s="154"/>
      <c r="E9" s="154"/>
      <c r="F9" s="155"/>
      <c r="G9" s="290"/>
      <c r="H9" s="260"/>
      <c r="I9" s="260"/>
      <c r="J9" s="274"/>
      <c r="K9" s="260"/>
      <c r="L9" s="260"/>
      <c r="M9" s="260"/>
      <c r="N9" s="260"/>
      <c r="O9" s="260"/>
      <c r="P9" s="270"/>
      <c r="Q9" s="271"/>
      <c r="R9" s="138"/>
      <c r="S9" s="139"/>
      <c r="T9" s="259"/>
      <c r="U9" s="260"/>
      <c r="V9" s="260"/>
      <c r="W9" s="260"/>
      <c r="X9" s="149"/>
      <c r="Y9" s="5"/>
      <c r="Z9" s="5"/>
      <c r="AA9" s="5"/>
      <c r="AB9" s="5"/>
      <c r="AC9" s="153"/>
      <c r="AD9" s="154"/>
      <c r="AE9" s="154"/>
      <c r="AF9" s="155"/>
      <c r="AG9" s="159"/>
      <c r="AH9" s="160"/>
      <c r="AI9" s="161"/>
      <c r="AJ9" s="163"/>
      <c r="AK9" s="165"/>
      <c r="AL9" s="160"/>
      <c r="AM9" s="160"/>
      <c r="AN9" s="160"/>
      <c r="AO9" s="160"/>
      <c r="AP9" s="168"/>
      <c r="AQ9" s="169"/>
      <c r="AR9" s="138"/>
      <c r="AS9" s="139"/>
      <c r="AT9" s="144"/>
      <c r="AU9" s="145"/>
      <c r="AV9" s="145"/>
      <c r="AW9" s="145"/>
      <c r="AX9" s="149"/>
    </row>
    <row r="10" spans="1:57" ht="14.25" customHeight="1" x14ac:dyDescent="0.15">
      <c r="A10" s="5"/>
      <c r="B10" s="5"/>
      <c r="C10" s="150" t="s">
        <v>27</v>
      </c>
      <c r="D10" s="151"/>
      <c r="E10" s="151"/>
      <c r="F10" s="152"/>
      <c r="G10" s="108" t="s">
        <v>93</v>
      </c>
      <c r="H10" s="277"/>
      <c r="I10" s="277"/>
      <c r="J10" s="277"/>
      <c r="K10" s="279"/>
      <c r="L10" s="279"/>
      <c r="M10" s="279"/>
      <c r="N10" s="279"/>
      <c r="O10" s="279"/>
      <c r="P10" s="279"/>
      <c r="Q10" s="280"/>
      <c r="R10" s="5" t="s">
        <v>95</v>
      </c>
      <c r="S10" s="283"/>
      <c r="T10" s="283"/>
      <c r="U10" s="283"/>
      <c r="V10" s="283"/>
      <c r="W10" s="283"/>
      <c r="X10" s="284"/>
      <c r="Y10" s="5"/>
      <c r="Z10" s="5"/>
      <c r="AA10" s="5"/>
      <c r="AB10" s="5"/>
      <c r="AC10" s="150" t="s">
        <v>27</v>
      </c>
      <c r="AD10" s="151"/>
      <c r="AE10" s="151"/>
      <c r="AF10" s="152"/>
      <c r="AG10" s="108" t="s">
        <v>93</v>
      </c>
      <c r="AH10" s="110">
        <v>2240057</v>
      </c>
      <c r="AI10" s="110"/>
      <c r="AJ10" s="110"/>
      <c r="AK10" s="112" t="s">
        <v>140</v>
      </c>
      <c r="AL10" s="112"/>
      <c r="AM10" s="112"/>
      <c r="AN10" s="112"/>
      <c r="AO10" s="112"/>
      <c r="AP10" s="112"/>
      <c r="AQ10" s="113"/>
      <c r="AR10" s="5" t="s">
        <v>95</v>
      </c>
      <c r="AS10" s="116" t="s">
        <v>141</v>
      </c>
      <c r="AT10" s="116"/>
      <c r="AU10" s="116"/>
      <c r="AV10" s="116"/>
      <c r="AW10" s="116"/>
      <c r="AX10" s="117"/>
    </row>
    <row r="11" spans="1:57" ht="14.25" customHeight="1" x14ac:dyDescent="0.15">
      <c r="A11" s="5"/>
      <c r="B11" s="5"/>
      <c r="C11" s="153"/>
      <c r="D11" s="154"/>
      <c r="E11" s="154"/>
      <c r="F11" s="155"/>
      <c r="G11" s="109"/>
      <c r="H11" s="278"/>
      <c r="I11" s="278"/>
      <c r="J11" s="278"/>
      <c r="K11" s="281"/>
      <c r="L11" s="281"/>
      <c r="M11" s="281"/>
      <c r="N11" s="281"/>
      <c r="O11" s="281"/>
      <c r="P11" s="281"/>
      <c r="Q11" s="282"/>
      <c r="R11" s="38" t="s">
        <v>58</v>
      </c>
      <c r="S11" s="285"/>
      <c r="T11" s="285"/>
      <c r="U11" s="285"/>
      <c r="V11" s="285"/>
      <c r="W11" s="285"/>
      <c r="X11" s="286"/>
      <c r="Y11" s="5"/>
      <c r="Z11" s="5"/>
      <c r="AA11" s="5"/>
      <c r="AB11" s="5"/>
      <c r="AC11" s="153"/>
      <c r="AD11" s="154"/>
      <c r="AE11" s="154"/>
      <c r="AF11" s="155"/>
      <c r="AG11" s="109"/>
      <c r="AH11" s="111"/>
      <c r="AI11" s="111"/>
      <c r="AJ11" s="111"/>
      <c r="AK11" s="114"/>
      <c r="AL11" s="114"/>
      <c r="AM11" s="114"/>
      <c r="AN11" s="114"/>
      <c r="AO11" s="114"/>
      <c r="AP11" s="114"/>
      <c r="AQ11" s="115"/>
      <c r="AR11" s="38" t="s">
        <v>58</v>
      </c>
      <c r="AS11" s="116" t="s">
        <v>142</v>
      </c>
      <c r="AT11" s="116"/>
      <c r="AU11" s="116"/>
      <c r="AV11" s="116"/>
      <c r="AW11" s="116"/>
      <c r="AX11" s="117"/>
    </row>
    <row r="12" spans="1:57" ht="30" customHeight="1" x14ac:dyDescent="0.15">
      <c r="A12" s="5"/>
      <c r="B12" s="5"/>
      <c r="C12" s="250" t="s">
        <v>28</v>
      </c>
      <c r="D12" s="230"/>
      <c r="E12" s="230"/>
      <c r="F12" s="230"/>
      <c r="G12" s="287"/>
      <c r="H12" s="287"/>
      <c r="I12" s="287"/>
      <c r="J12" s="287"/>
      <c r="K12" s="287"/>
      <c r="L12" s="288"/>
      <c r="M12" s="14" t="s">
        <v>29</v>
      </c>
      <c r="N12" s="230" t="s">
        <v>30</v>
      </c>
      <c r="O12" s="230"/>
      <c r="P12" s="230"/>
      <c r="Q12" s="230"/>
      <c r="R12" s="287"/>
      <c r="S12" s="287"/>
      <c r="T12" s="287"/>
      <c r="U12" s="287"/>
      <c r="V12" s="287"/>
      <c r="W12" s="288"/>
      <c r="X12" s="17" t="s">
        <v>29</v>
      </c>
      <c r="Y12" s="5"/>
      <c r="Z12" s="5"/>
      <c r="AA12" s="5"/>
      <c r="AB12" s="5"/>
      <c r="AC12" s="88" t="s">
        <v>28</v>
      </c>
      <c r="AD12" s="89"/>
      <c r="AE12" s="89"/>
      <c r="AF12" s="90"/>
      <c r="AG12" s="91" t="s">
        <v>145</v>
      </c>
      <c r="AH12" s="92"/>
      <c r="AI12" s="92"/>
      <c r="AJ12" s="92"/>
      <c r="AK12" s="92"/>
      <c r="AL12" s="92"/>
      <c r="AM12" s="14" t="s">
        <v>29</v>
      </c>
      <c r="AN12" s="118" t="s">
        <v>30</v>
      </c>
      <c r="AO12" s="89"/>
      <c r="AP12" s="89"/>
      <c r="AQ12" s="90"/>
      <c r="AR12" s="91" t="s">
        <v>143</v>
      </c>
      <c r="AS12" s="92"/>
      <c r="AT12" s="92"/>
      <c r="AU12" s="92"/>
      <c r="AV12" s="92"/>
      <c r="AW12" s="92"/>
      <c r="AX12" s="17" t="s">
        <v>29</v>
      </c>
    </row>
    <row r="13" spans="1:57" ht="30" customHeight="1" x14ac:dyDescent="0.15">
      <c r="A13" s="5"/>
      <c r="B13" s="5"/>
      <c r="C13" s="251" t="s">
        <v>31</v>
      </c>
      <c r="D13" s="252"/>
      <c r="E13" s="252"/>
      <c r="F13" s="252"/>
      <c r="G13" s="253"/>
      <c r="H13" s="253"/>
      <c r="I13" s="253"/>
      <c r="J13" s="253"/>
      <c r="K13" s="253"/>
      <c r="L13" s="254"/>
      <c r="M13" s="15" t="s">
        <v>29</v>
      </c>
      <c r="N13" s="243" t="s">
        <v>43</v>
      </c>
      <c r="O13" s="243"/>
      <c r="P13" s="243"/>
      <c r="Q13" s="243"/>
      <c r="R13" s="254"/>
      <c r="S13" s="289"/>
      <c r="T13" s="289"/>
      <c r="U13" s="289"/>
      <c r="V13" s="289"/>
      <c r="W13" s="289"/>
      <c r="X13" s="18" t="s">
        <v>29</v>
      </c>
      <c r="Y13" s="5"/>
      <c r="Z13" s="5"/>
      <c r="AA13" s="5"/>
      <c r="AB13" s="5"/>
      <c r="AC13" s="88" t="s">
        <v>31</v>
      </c>
      <c r="AD13" s="89"/>
      <c r="AE13" s="89"/>
      <c r="AF13" s="90"/>
      <c r="AG13" s="91" t="s">
        <v>145</v>
      </c>
      <c r="AH13" s="92"/>
      <c r="AI13" s="92"/>
      <c r="AJ13" s="92"/>
      <c r="AK13" s="92"/>
      <c r="AL13" s="92"/>
      <c r="AM13" s="15" t="s">
        <v>29</v>
      </c>
      <c r="AN13" s="93" t="s">
        <v>43</v>
      </c>
      <c r="AO13" s="94"/>
      <c r="AP13" s="94"/>
      <c r="AQ13" s="95"/>
      <c r="AR13" s="96" t="s">
        <v>144</v>
      </c>
      <c r="AS13" s="92"/>
      <c r="AT13" s="92"/>
      <c r="AU13" s="92"/>
      <c r="AV13" s="92"/>
      <c r="AW13" s="92"/>
      <c r="AX13" s="18" t="s">
        <v>29</v>
      </c>
    </row>
    <row r="14" spans="1:57" ht="30" customHeight="1" x14ac:dyDescent="0.15">
      <c r="A14" s="5"/>
      <c r="B14" s="5"/>
      <c r="C14" s="292" t="s">
        <v>48</v>
      </c>
      <c r="D14" s="230"/>
      <c r="E14" s="230"/>
      <c r="F14" s="118"/>
      <c r="G14" s="16"/>
      <c r="H14" s="212"/>
      <c r="I14" s="213"/>
      <c r="J14" s="214"/>
      <c r="K14" s="23"/>
      <c r="L14" s="103" t="s">
        <v>54</v>
      </c>
      <c r="M14" s="104"/>
      <c r="N14" s="105" t="s">
        <v>55</v>
      </c>
      <c r="O14" s="98"/>
      <c r="P14" s="98"/>
      <c r="Q14" s="99"/>
      <c r="R14" s="106" t="s">
        <v>56</v>
      </c>
      <c r="S14" s="107"/>
      <c r="T14" s="107"/>
      <c r="U14" s="107"/>
      <c r="V14" s="215"/>
      <c r="W14" s="215"/>
      <c r="X14" s="21" t="s">
        <v>121</v>
      </c>
      <c r="Y14" s="5"/>
      <c r="Z14" s="5"/>
      <c r="AA14" s="5"/>
      <c r="AB14" s="5"/>
      <c r="AC14" s="97" t="s">
        <v>48</v>
      </c>
      <c r="AD14" s="98"/>
      <c r="AE14" s="98"/>
      <c r="AF14" s="99"/>
      <c r="AG14" s="53">
        <v>3</v>
      </c>
      <c r="AH14" s="100" t="s">
        <v>65</v>
      </c>
      <c r="AI14" s="101"/>
      <c r="AJ14" s="102"/>
      <c r="AK14" s="54">
        <v>5</v>
      </c>
      <c r="AL14" s="103" t="s">
        <v>54</v>
      </c>
      <c r="AM14" s="104"/>
      <c r="AN14" s="105" t="s">
        <v>55</v>
      </c>
      <c r="AO14" s="98"/>
      <c r="AP14" s="98"/>
      <c r="AQ14" s="99"/>
      <c r="AR14" s="106" t="s">
        <v>56</v>
      </c>
      <c r="AS14" s="107"/>
      <c r="AT14" s="107"/>
      <c r="AU14" s="107"/>
      <c r="AV14" s="92">
        <v>1</v>
      </c>
      <c r="AW14" s="92"/>
      <c r="AX14" s="21" t="s">
        <v>121</v>
      </c>
    </row>
    <row r="15" spans="1:57" ht="30" customHeight="1" thickBot="1" x14ac:dyDescent="0.2">
      <c r="A15" s="5"/>
      <c r="B15" s="5"/>
      <c r="C15" s="223" t="s">
        <v>49</v>
      </c>
      <c r="D15" s="224"/>
      <c r="E15" s="224"/>
      <c r="F15" s="225"/>
      <c r="G15" s="228" t="s">
        <v>50</v>
      </c>
      <c r="H15" s="229"/>
      <c r="I15" s="229"/>
      <c r="J15" s="222"/>
      <c r="K15" s="222"/>
      <c r="L15" s="19" t="s">
        <v>51</v>
      </c>
      <c r="M15" s="228" t="s">
        <v>52</v>
      </c>
      <c r="N15" s="229"/>
      <c r="O15" s="229"/>
      <c r="P15" s="222"/>
      <c r="Q15" s="222"/>
      <c r="R15" s="19" t="s">
        <v>51</v>
      </c>
      <c r="S15" s="228" t="s">
        <v>53</v>
      </c>
      <c r="T15" s="229"/>
      <c r="U15" s="229"/>
      <c r="V15" s="222"/>
      <c r="W15" s="222"/>
      <c r="X15" s="20" t="s">
        <v>51</v>
      </c>
      <c r="Y15" s="5"/>
      <c r="Z15" s="5"/>
      <c r="AA15" s="5"/>
      <c r="AB15" s="5"/>
      <c r="AC15" s="194" t="s">
        <v>49</v>
      </c>
      <c r="AD15" s="195"/>
      <c r="AE15" s="195"/>
      <c r="AF15" s="196"/>
      <c r="AG15" s="197" t="s">
        <v>50</v>
      </c>
      <c r="AH15" s="198"/>
      <c r="AI15" s="198"/>
      <c r="AJ15" s="199">
        <v>0</v>
      </c>
      <c r="AK15" s="199"/>
      <c r="AL15" s="19" t="s">
        <v>51</v>
      </c>
      <c r="AM15" s="197" t="s">
        <v>52</v>
      </c>
      <c r="AN15" s="198"/>
      <c r="AO15" s="198"/>
      <c r="AP15" s="199">
        <v>1</v>
      </c>
      <c r="AQ15" s="199"/>
      <c r="AR15" s="19" t="s">
        <v>51</v>
      </c>
      <c r="AS15" s="197" t="s">
        <v>53</v>
      </c>
      <c r="AT15" s="198"/>
      <c r="AU15" s="198"/>
      <c r="AV15" s="199">
        <v>3</v>
      </c>
      <c r="AW15" s="199"/>
      <c r="AX15" s="20" t="s">
        <v>51</v>
      </c>
    </row>
    <row r="16" spans="1:57" ht="27" customHeight="1" thickBot="1" x14ac:dyDescent="0.2">
      <c r="A16" s="5"/>
      <c r="B16" s="5"/>
      <c r="C16" s="12"/>
      <c r="D16" s="5"/>
      <c r="E16" s="2"/>
      <c r="F16" s="2"/>
      <c r="G16" s="2"/>
      <c r="H16" s="5"/>
      <c r="I16" s="5"/>
      <c r="J16" s="2"/>
      <c r="K16" s="2"/>
      <c r="L16" s="2"/>
      <c r="M16" s="5"/>
      <c r="N16" s="12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40"/>
      <c r="AD16" s="41"/>
      <c r="AE16" s="41"/>
      <c r="AF16" s="41"/>
      <c r="AG16" s="42"/>
      <c r="AH16" s="42"/>
      <c r="AI16" s="42"/>
      <c r="AJ16" s="42"/>
      <c r="AK16" s="42"/>
      <c r="AL16" s="43"/>
      <c r="AM16" s="42"/>
      <c r="AN16" s="42"/>
      <c r="AO16" s="42"/>
      <c r="AP16" s="42"/>
      <c r="AQ16" s="42"/>
      <c r="AR16" s="43"/>
      <c r="AS16" s="42"/>
      <c r="AT16" s="42"/>
      <c r="AU16" s="42"/>
      <c r="AV16" s="42"/>
      <c r="AW16" s="42"/>
      <c r="AX16" s="43"/>
    </row>
    <row r="17" spans="1:50" ht="15" customHeight="1" x14ac:dyDescent="0.15">
      <c r="A17" s="5"/>
      <c r="B17" s="5"/>
      <c r="C17" s="232"/>
      <c r="D17" s="233"/>
      <c r="E17" s="233"/>
      <c r="F17" s="226" t="s">
        <v>47</v>
      </c>
      <c r="G17" s="226"/>
      <c r="H17" s="226"/>
      <c r="I17" s="226"/>
      <c r="J17" s="226"/>
      <c r="K17" s="226"/>
      <c r="L17" s="226"/>
      <c r="M17" s="226"/>
      <c r="N17" s="122" t="s">
        <v>33</v>
      </c>
      <c r="O17" s="122"/>
      <c r="P17" s="122"/>
      <c r="Q17" s="122"/>
      <c r="R17" s="122" t="s">
        <v>34</v>
      </c>
      <c r="S17" s="122"/>
      <c r="T17" s="122"/>
      <c r="U17" s="122"/>
      <c r="V17" s="122"/>
      <c r="W17" s="122"/>
      <c r="X17" s="124"/>
      <c r="Y17" s="5"/>
      <c r="Z17" s="5"/>
      <c r="AA17" s="5"/>
      <c r="AB17" s="5"/>
      <c r="AC17" s="200"/>
      <c r="AD17" s="201"/>
      <c r="AE17" s="202"/>
      <c r="AF17" s="182" t="s">
        <v>47</v>
      </c>
      <c r="AG17" s="183"/>
      <c r="AH17" s="183"/>
      <c r="AI17" s="183"/>
      <c r="AJ17" s="183"/>
      <c r="AK17" s="183"/>
      <c r="AL17" s="183"/>
      <c r="AM17" s="184"/>
      <c r="AN17" s="185" t="s">
        <v>33</v>
      </c>
      <c r="AO17" s="188"/>
      <c r="AP17" s="188"/>
      <c r="AQ17" s="186"/>
      <c r="AR17" s="185" t="s">
        <v>34</v>
      </c>
      <c r="AS17" s="188"/>
      <c r="AT17" s="188"/>
      <c r="AU17" s="188"/>
      <c r="AV17" s="188"/>
      <c r="AW17" s="188"/>
      <c r="AX17" s="189"/>
    </row>
    <row r="18" spans="1:50" ht="24.95" customHeight="1" x14ac:dyDescent="0.15">
      <c r="A18" s="5"/>
      <c r="B18" s="5"/>
      <c r="C18" s="234"/>
      <c r="D18" s="235"/>
      <c r="E18" s="235"/>
      <c r="F18" s="227" t="s">
        <v>32</v>
      </c>
      <c r="G18" s="227"/>
      <c r="H18" s="227"/>
      <c r="I18" s="227"/>
      <c r="J18" s="227"/>
      <c r="K18" s="227"/>
      <c r="L18" s="227"/>
      <c r="M18" s="227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1"/>
      <c r="Y18" s="5"/>
      <c r="Z18" s="5"/>
      <c r="AA18" s="39"/>
      <c r="AB18" s="5"/>
      <c r="AC18" s="203"/>
      <c r="AD18" s="204"/>
      <c r="AE18" s="205"/>
      <c r="AF18" s="191" t="s">
        <v>32</v>
      </c>
      <c r="AG18" s="192"/>
      <c r="AH18" s="192"/>
      <c r="AI18" s="192"/>
      <c r="AJ18" s="192"/>
      <c r="AK18" s="192"/>
      <c r="AL18" s="192"/>
      <c r="AM18" s="193"/>
      <c r="AN18" s="187"/>
      <c r="AO18" s="154"/>
      <c r="AP18" s="154"/>
      <c r="AQ18" s="155"/>
      <c r="AR18" s="187"/>
      <c r="AS18" s="154"/>
      <c r="AT18" s="154"/>
      <c r="AU18" s="154"/>
      <c r="AV18" s="154"/>
      <c r="AW18" s="154"/>
      <c r="AX18" s="190"/>
    </row>
    <row r="19" spans="1:50" ht="15" customHeight="1" x14ac:dyDescent="0.15">
      <c r="A19" s="5"/>
      <c r="B19" s="5"/>
      <c r="C19" s="250" t="s">
        <v>35</v>
      </c>
      <c r="D19" s="230"/>
      <c r="E19" s="230"/>
      <c r="F19" s="220"/>
      <c r="G19" s="221"/>
      <c r="H19" s="221"/>
      <c r="I19" s="221"/>
      <c r="J19" s="221"/>
      <c r="K19" s="221"/>
      <c r="L19" s="221"/>
      <c r="M19" s="221"/>
      <c r="N19" s="219"/>
      <c r="O19" s="219"/>
      <c r="P19" s="219"/>
      <c r="Q19" s="219"/>
      <c r="R19" s="216"/>
      <c r="S19" s="216"/>
      <c r="T19" s="216"/>
      <c r="U19" s="216"/>
      <c r="V19" s="216"/>
      <c r="W19" s="216"/>
      <c r="X19" s="217"/>
      <c r="Y19" s="5"/>
      <c r="Z19" s="5"/>
      <c r="AA19" s="5"/>
      <c r="AB19" s="5"/>
      <c r="AC19" s="150" t="s">
        <v>35</v>
      </c>
      <c r="AD19" s="151"/>
      <c r="AE19" s="152"/>
      <c r="AF19" s="55" t="s">
        <v>146</v>
      </c>
      <c r="AG19" s="56"/>
      <c r="AH19" s="56"/>
      <c r="AI19" s="56"/>
      <c r="AJ19" s="56"/>
      <c r="AK19" s="56"/>
      <c r="AL19" s="56"/>
      <c r="AM19" s="57"/>
      <c r="AN19" s="58">
        <v>21916</v>
      </c>
      <c r="AO19" s="59"/>
      <c r="AP19" s="59"/>
      <c r="AQ19" s="60"/>
      <c r="AR19" s="64" t="s">
        <v>118</v>
      </c>
      <c r="AS19" s="65"/>
      <c r="AT19" s="65"/>
      <c r="AU19" s="65"/>
      <c r="AV19" s="65"/>
      <c r="AW19" s="65"/>
      <c r="AX19" s="66"/>
    </row>
    <row r="20" spans="1:50" ht="24.95" customHeight="1" x14ac:dyDescent="0.15">
      <c r="A20" s="5"/>
      <c r="B20" s="5"/>
      <c r="C20" s="250"/>
      <c r="D20" s="230"/>
      <c r="E20" s="230"/>
      <c r="F20" s="262"/>
      <c r="G20" s="262"/>
      <c r="H20" s="262"/>
      <c r="I20" s="262"/>
      <c r="J20" s="262"/>
      <c r="K20" s="262"/>
      <c r="L20" s="262"/>
      <c r="M20" s="262"/>
      <c r="N20" s="219"/>
      <c r="O20" s="219"/>
      <c r="P20" s="219"/>
      <c r="Q20" s="219"/>
      <c r="R20" s="216"/>
      <c r="S20" s="216"/>
      <c r="T20" s="216"/>
      <c r="U20" s="216"/>
      <c r="V20" s="216"/>
      <c r="W20" s="216"/>
      <c r="X20" s="217"/>
      <c r="Y20" s="5"/>
      <c r="Z20" s="5"/>
      <c r="AA20" s="5"/>
      <c r="AB20" s="5"/>
      <c r="AC20" s="153"/>
      <c r="AD20" s="154"/>
      <c r="AE20" s="155"/>
      <c r="AF20" s="70" t="s">
        <v>145</v>
      </c>
      <c r="AG20" s="71"/>
      <c r="AH20" s="71"/>
      <c r="AI20" s="71"/>
      <c r="AJ20" s="71"/>
      <c r="AK20" s="71"/>
      <c r="AL20" s="71"/>
      <c r="AM20" s="72"/>
      <c r="AN20" s="61"/>
      <c r="AO20" s="62"/>
      <c r="AP20" s="62"/>
      <c r="AQ20" s="63"/>
      <c r="AR20" s="67"/>
      <c r="AS20" s="68"/>
      <c r="AT20" s="68"/>
      <c r="AU20" s="68"/>
      <c r="AV20" s="68"/>
      <c r="AW20" s="68"/>
      <c r="AX20" s="69"/>
    </row>
    <row r="21" spans="1:50" ht="15" customHeight="1" x14ac:dyDescent="0.15">
      <c r="A21" s="5"/>
      <c r="B21" s="5"/>
      <c r="C21" s="264" t="s">
        <v>39</v>
      </c>
      <c r="D21" s="265"/>
      <c r="E21" s="265"/>
      <c r="F21" s="220"/>
      <c r="G21" s="221"/>
      <c r="H21" s="221"/>
      <c r="I21" s="221"/>
      <c r="J21" s="221"/>
      <c r="K21" s="221"/>
      <c r="L21" s="221"/>
      <c r="M21" s="221"/>
      <c r="N21" s="219"/>
      <c r="O21" s="219"/>
      <c r="P21" s="219"/>
      <c r="Q21" s="219"/>
      <c r="R21" s="216"/>
      <c r="S21" s="216"/>
      <c r="T21" s="216"/>
      <c r="U21" s="216"/>
      <c r="V21" s="216"/>
      <c r="W21" s="216"/>
      <c r="X21" s="217"/>
      <c r="Y21" s="5"/>
      <c r="Z21" s="5"/>
      <c r="AA21" s="5"/>
      <c r="AB21" s="5"/>
      <c r="AC21" s="206" t="s">
        <v>39</v>
      </c>
      <c r="AD21" s="207"/>
      <c r="AE21" s="208"/>
      <c r="AF21" s="55" t="s">
        <v>148</v>
      </c>
      <c r="AG21" s="56"/>
      <c r="AH21" s="56"/>
      <c r="AI21" s="56"/>
      <c r="AJ21" s="56"/>
      <c r="AK21" s="56"/>
      <c r="AL21" s="56"/>
      <c r="AM21" s="57"/>
      <c r="AN21" s="58">
        <v>25601</v>
      </c>
      <c r="AO21" s="59"/>
      <c r="AP21" s="59"/>
      <c r="AQ21" s="60"/>
      <c r="AR21" s="64" t="s">
        <v>119</v>
      </c>
      <c r="AS21" s="65"/>
      <c r="AT21" s="65"/>
      <c r="AU21" s="65"/>
      <c r="AV21" s="65"/>
      <c r="AW21" s="65"/>
      <c r="AX21" s="66"/>
    </row>
    <row r="22" spans="1:50" ht="24.95" customHeight="1" x14ac:dyDescent="0.15">
      <c r="A22" s="5"/>
      <c r="B22" s="5"/>
      <c r="C22" s="264"/>
      <c r="D22" s="265"/>
      <c r="E22" s="265"/>
      <c r="F22" s="262"/>
      <c r="G22" s="262"/>
      <c r="H22" s="262"/>
      <c r="I22" s="262"/>
      <c r="J22" s="262"/>
      <c r="K22" s="262"/>
      <c r="L22" s="262"/>
      <c r="M22" s="262"/>
      <c r="N22" s="219"/>
      <c r="O22" s="219"/>
      <c r="P22" s="219"/>
      <c r="Q22" s="219"/>
      <c r="R22" s="216"/>
      <c r="S22" s="216"/>
      <c r="T22" s="216"/>
      <c r="U22" s="216"/>
      <c r="V22" s="216"/>
      <c r="W22" s="216"/>
      <c r="X22" s="217"/>
      <c r="Y22" s="5"/>
      <c r="Z22" s="5"/>
      <c r="AA22" s="5"/>
      <c r="AB22" s="5"/>
      <c r="AC22" s="209"/>
      <c r="AD22" s="210"/>
      <c r="AE22" s="211"/>
      <c r="AF22" s="70" t="s">
        <v>147</v>
      </c>
      <c r="AG22" s="71"/>
      <c r="AH22" s="71"/>
      <c r="AI22" s="71"/>
      <c r="AJ22" s="71"/>
      <c r="AK22" s="71"/>
      <c r="AL22" s="71"/>
      <c r="AM22" s="72"/>
      <c r="AN22" s="61"/>
      <c r="AO22" s="62"/>
      <c r="AP22" s="62"/>
      <c r="AQ22" s="63"/>
      <c r="AR22" s="67"/>
      <c r="AS22" s="68"/>
      <c r="AT22" s="68"/>
      <c r="AU22" s="68"/>
      <c r="AV22" s="68"/>
      <c r="AW22" s="68"/>
      <c r="AX22" s="69"/>
    </row>
    <row r="23" spans="1:50" ht="15" customHeight="1" x14ac:dyDescent="0.15">
      <c r="A23" s="5"/>
      <c r="B23" s="5"/>
      <c r="C23" s="245" t="s">
        <v>36</v>
      </c>
      <c r="D23" s="246"/>
      <c r="E23" s="246"/>
      <c r="F23" s="220"/>
      <c r="G23" s="221"/>
      <c r="H23" s="221"/>
      <c r="I23" s="221"/>
      <c r="J23" s="221"/>
      <c r="K23" s="221"/>
      <c r="L23" s="221"/>
      <c r="M23" s="221"/>
      <c r="N23" s="219"/>
      <c r="O23" s="219"/>
      <c r="P23" s="219"/>
      <c r="Q23" s="219"/>
      <c r="R23" s="216"/>
      <c r="S23" s="216"/>
      <c r="T23" s="216"/>
      <c r="U23" s="216"/>
      <c r="V23" s="216"/>
      <c r="W23" s="216"/>
      <c r="X23" s="217"/>
      <c r="Y23" s="5"/>
      <c r="Z23" s="5"/>
      <c r="AA23" s="5"/>
      <c r="AB23" s="5"/>
      <c r="AC23" s="73" t="s">
        <v>36</v>
      </c>
      <c r="AD23" s="74"/>
      <c r="AE23" s="75"/>
      <c r="AF23" s="55" t="s">
        <v>149</v>
      </c>
      <c r="AG23" s="56"/>
      <c r="AH23" s="56"/>
      <c r="AI23" s="56"/>
      <c r="AJ23" s="56"/>
      <c r="AK23" s="56"/>
      <c r="AL23" s="56"/>
      <c r="AM23" s="57"/>
      <c r="AN23" s="58">
        <v>29283</v>
      </c>
      <c r="AO23" s="59"/>
      <c r="AP23" s="59"/>
      <c r="AQ23" s="60"/>
      <c r="AR23" s="64" t="s">
        <v>120</v>
      </c>
      <c r="AS23" s="65"/>
      <c r="AT23" s="65"/>
      <c r="AU23" s="65"/>
      <c r="AV23" s="65"/>
      <c r="AW23" s="65"/>
      <c r="AX23" s="66"/>
    </row>
    <row r="24" spans="1:50" ht="24.95" customHeight="1" thickBot="1" x14ac:dyDescent="0.2">
      <c r="A24" s="5"/>
      <c r="B24" s="5"/>
      <c r="C24" s="247"/>
      <c r="D24" s="248"/>
      <c r="E24" s="248"/>
      <c r="F24" s="244"/>
      <c r="G24" s="244"/>
      <c r="H24" s="244"/>
      <c r="I24" s="244"/>
      <c r="J24" s="244"/>
      <c r="K24" s="244"/>
      <c r="L24" s="244"/>
      <c r="M24" s="244"/>
      <c r="N24" s="263"/>
      <c r="O24" s="263"/>
      <c r="P24" s="263"/>
      <c r="Q24" s="263"/>
      <c r="R24" s="266"/>
      <c r="S24" s="266"/>
      <c r="T24" s="266"/>
      <c r="U24" s="266"/>
      <c r="V24" s="266"/>
      <c r="W24" s="266"/>
      <c r="X24" s="267"/>
      <c r="Y24" s="5"/>
      <c r="Z24" s="5"/>
      <c r="AA24" s="5"/>
      <c r="AB24" s="5"/>
      <c r="AC24" s="76"/>
      <c r="AD24" s="77"/>
      <c r="AE24" s="78"/>
      <c r="AF24" s="85" t="s">
        <v>150</v>
      </c>
      <c r="AG24" s="86"/>
      <c r="AH24" s="86"/>
      <c r="AI24" s="86"/>
      <c r="AJ24" s="86"/>
      <c r="AK24" s="86"/>
      <c r="AL24" s="86"/>
      <c r="AM24" s="87"/>
      <c r="AN24" s="79"/>
      <c r="AO24" s="80"/>
      <c r="AP24" s="80"/>
      <c r="AQ24" s="81"/>
      <c r="AR24" s="82"/>
      <c r="AS24" s="83"/>
      <c r="AT24" s="83"/>
      <c r="AU24" s="83"/>
      <c r="AV24" s="83"/>
      <c r="AW24" s="83"/>
      <c r="AX24" s="84"/>
    </row>
    <row r="25" spans="1:50" ht="27" customHeight="1" thickBot="1" x14ac:dyDescent="0.2">
      <c r="A25" s="5"/>
      <c r="B25" s="5"/>
      <c r="C25" s="13"/>
      <c r="D25" s="2"/>
      <c r="E25" s="2"/>
      <c r="F25" s="2"/>
      <c r="G25" s="2"/>
      <c r="H25" s="2"/>
      <c r="I25" s="2"/>
      <c r="J25" s="2"/>
      <c r="K25" s="2"/>
      <c r="L25" s="2"/>
      <c r="M25" s="12"/>
      <c r="N25" s="12"/>
      <c r="O25" s="1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13"/>
      <c r="AD25" s="2"/>
      <c r="AE25" s="2"/>
      <c r="AF25" s="2"/>
      <c r="AG25" s="2"/>
      <c r="AH25" s="2"/>
      <c r="AI25" s="2"/>
      <c r="AJ25" s="2"/>
      <c r="AK25" s="2"/>
      <c r="AL25" s="2"/>
      <c r="AM25" s="12"/>
      <c r="AN25" s="12"/>
      <c r="AO25" s="12"/>
      <c r="AP25" s="5"/>
      <c r="AQ25" s="5"/>
      <c r="AR25" s="5"/>
      <c r="AS25" s="5"/>
      <c r="AT25" s="5"/>
      <c r="AU25" s="5"/>
      <c r="AV25" s="5"/>
      <c r="AW25" s="5"/>
      <c r="AX25" s="5"/>
    </row>
    <row r="26" spans="1:50" ht="15" customHeight="1" x14ac:dyDescent="0.15">
      <c r="A26" s="5"/>
      <c r="B26" s="5"/>
      <c r="C26" s="239" t="s">
        <v>59</v>
      </c>
      <c r="D26" s="226" t="s">
        <v>60</v>
      </c>
      <c r="E26" s="226"/>
      <c r="F26" s="226"/>
      <c r="G26" s="226"/>
      <c r="H26" s="226"/>
      <c r="I26" s="226"/>
      <c r="J26" s="226"/>
      <c r="K26" s="226"/>
      <c r="L26" s="122" t="s">
        <v>38</v>
      </c>
      <c r="M26" s="122"/>
      <c r="N26" s="122" t="s">
        <v>33</v>
      </c>
      <c r="O26" s="122"/>
      <c r="P26" s="122"/>
      <c r="Q26" s="122"/>
      <c r="R26" s="185" t="s">
        <v>34</v>
      </c>
      <c r="S26" s="188"/>
      <c r="T26" s="188"/>
      <c r="U26" s="188"/>
      <c r="V26" s="188"/>
      <c r="W26" s="188"/>
      <c r="X26" s="189"/>
      <c r="Y26" s="5"/>
      <c r="Z26" s="5"/>
      <c r="AA26" s="5"/>
      <c r="AB26" s="5"/>
      <c r="AC26" s="180" t="s">
        <v>59</v>
      </c>
      <c r="AD26" s="182" t="s">
        <v>47</v>
      </c>
      <c r="AE26" s="183"/>
      <c r="AF26" s="183"/>
      <c r="AG26" s="183"/>
      <c r="AH26" s="183"/>
      <c r="AI26" s="183"/>
      <c r="AJ26" s="183"/>
      <c r="AK26" s="184"/>
      <c r="AL26" s="185" t="s">
        <v>38</v>
      </c>
      <c r="AM26" s="186"/>
      <c r="AN26" s="185" t="s">
        <v>33</v>
      </c>
      <c r="AO26" s="188"/>
      <c r="AP26" s="188"/>
      <c r="AQ26" s="186"/>
      <c r="AR26" s="185" t="s">
        <v>34</v>
      </c>
      <c r="AS26" s="188"/>
      <c r="AT26" s="188"/>
      <c r="AU26" s="188"/>
      <c r="AV26" s="188"/>
      <c r="AW26" s="188"/>
      <c r="AX26" s="189"/>
    </row>
    <row r="27" spans="1:50" ht="24.95" customHeight="1" x14ac:dyDescent="0.15">
      <c r="A27" s="5"/>
      <c r="B27" s="5"/>
      <c r="C27" s="250"/>
      <c r="D27" s="227" t="s">
        <v>37</v>
      </c>
      <c r="E27" s="227"/>
      <c r="F27" s="227"/>
      <c r="G27" s="227"/>
      <c r="H27" s="227"/>
      <c r="I27" s="227"/>
      <c r="J27" s="227"/>
      <c r="K27" s="227"/>
      <c r="L27" s="230"/>
      <c r="M27" s="230"/>
      <c r="N27" s="230"/>
      <c r="O27" s="230"/>
      <c r="P27" s="230"/>
      <c r="Q27" s="230"/>
      <c r="R27" s="187"/>
      <c r="S27" s="154"/>
      <c r="T27" s="154"/>
      <c r="U27" s="154"/>
      <c r="V27" s="154"/>
      <c r="W27" s="154"/>
      <c r="X27" s="190"/>
      <c r="Y27" s="5"/>
      <c r="Z27" s="5"/>
      <c r="AA27" s="5"/>
      <c r="AB27" s="5"/>
      <c r="AC27" s="181"/>
      <c r="AD27" s="191" t="s">
        <v>37</v>
      </c>
      <c r="AE27" s="192"/>
      <c r="AF27" s="192"/>
      <c r="AG27" s="192"/>
      <c r="AH27" s="192"/>
      <c r="AI27" s="192"/>
      <c r="AJ27" s="192"/>
      <c r="AK27" s="193"/>
      <c r="AL27" s="187"/>
      <c r="AM27" s="155"/>
      <c r="AN27" s="187"/>
      <c r="AO27" s="154"/>
      <c r="AP27" s="154"/>
      <c r="AQ27" s="155"/>
      <c r="AR27" s="187"/>
      <c r="AS27" s="154"/>
      <c r="AT27" s="154"/>
      <c r="AU27" s="154"/>
      <c r="AV27" s="154"/>
      <c r="AW27" s="154"/>
      <c r="AX27" s="190"/>
    </row>
    <row r="28" spans="1:50" ht="15" customHeight="1" x14ac:dyDescent="0.15">
      <c r="A28" s="5"/>
      <c r="B28" s="5"/>
      <c r="C28" s="170" t="s">
        <v>64</v>
      </c>
      <c r="D28" s="220"/>
      <c r="E28" s="221"/>
      <c r="F28" s="221"/>
      <c r="G28" s="221"/>
      <c r="H28" s="221"/>
      <c r="I28" s="221"/>
      <c r="J28" s="221"/>
      <c r="K28" s="221"/>
      <c r="L28" s="218"/>
      <c r="M28" s="218"/>
      <c r="N28" s="219"/>
      <c r="O28" s="219"/>
      <c r="P28" s="219"/>
      <c r="Q28" s="219"/>
      <c r="R28" s="216"/>
      <c r="S28" s="216"/>
      <c r="T28" s="216"/>
      <c r="U28" s="216"/>
      <c r="V28" s="216"/>
      <c r="W28" s="216"/>
      <c r="X28" s="217"/>
      <c r="Y28" s="5"/>
      <c r="Z28" s="5"/>
      <c r="AA28" s="5"/>
      <c r="AB28" s="5"/>
      <c r="AC28" s="176" t="s">
        <v>64</v>
      </c>
      <c r="AD28" s="55" t="s">
        <v>152</v>
      </c>
      <c r="AE28" s="56"/>
      <c r="AF28" s="56"/>
      <c r="AG28" s="56"/>
      <c r="AH28" s="56"/>
      <c r="AI28" s="56"/>
      <c r="AJ28" s="56"/>
      <c r="AK28" s="57"/>
      <c r="AL28" s="172" t="s">
        <v>83</v>
      </c>
      <c r="AM28" s="173"/>
      <c r="AN28" s="58">
        <v>38905</v>
      </c>
      <c r="AO28" s="59"/>
      <c r="AP28" s="59"/>
      <c r="AQ28" s="60"/>
      <c r="AR28" s="64" t="s">
        <v>123</v>
      </c>
      <c r="AS28" s="65"/>
      <c r="AT28" s="65"/>
      <c r="AU28" s="65"/>
      <c r="AV28" s="65"/>
      <c r="AW28" s="65"/>
      <c r="AX28" s="66"/>
    </row>
    <row r="29" spans="1:50" ht="24.95" customHeight="1" x14ac:dyDescent="0.15">
      <c r="A29" s="39"/>
      <c r="B29" s="5"/>
      <c r="C29" s="170"/>
      <c r="D29" s="262"/>
      <c r="E29" s="262"/>
      <c r="F29" s="262"/>
      <c r="G29" s="262"/>
      <c r="H29" s="262"/>
      <c r="I29" s="262"/>
      <c r="J29" s="262"/>
      <c r="K29" s="262"/>
      <c r="L29" s="218"/>
      <c r="M29" s="218"/>
      <c r="N29" s="219"/>
      <c r="O29" s="219"/>
      <c r="P29" s="219"/>
      <c r="Q29" s="219"/>
      <c r="R29" s="216"/>
      <c r="S29" s="216"/>
      <c r="T29" s="216"/>
      <c r="U29" s="216"/>
      <c r="V29" s="216"/>
      <c r="W29" s="216"/>
      <c r="X29" s="217"/>
      <c r="Y29" s="5"/>
      <c r="Z29" s="5"/>
      <c r="AA29" s="5"/>
      <c r="AB29" s="5"/>
      <c r="AC29" s="177"/>
      <c r="AD29" s="70" t="s">
        <v>151</v>
      </c>
      <c r="AE29" s="71"/>
      <c r="AF29" s="71"/>
      <c r="AG29" s="71"/>
      <c r="AH29" s="71"/>
      <c r="AI29" s="71"/>
      <c r="AJ29" s="71"/>
      <c r="AK29" s="72"/>
      <c r="AL29" s="178"/>
      <c r="AM29" s="179"/>
      <c r="AN29" s="61"/>
      <c r="AO29" s="62"/>
      <c r="AP29" s="62"/>
      <c r="AQ29" s="63"/>
      <c r="AR29" s="67"/>
      <c r="AS29" s="68"/>
      <c r="AT29" s="68"/>
      <c r="AU29" s="68"/>
      <c r="AV29" s="68"/>
      <c r="AW29" s="68"/>
      <c r="AX29" s="69"/>
    </row>
    <row r="30" spans="1:50" ht="15" customHeight="1" x14ac:dyDescent="0.15">
      <c r="A30" s="5"/>
      <c r="B30" s="5"/>
      <c r="C30" s="170">
        <v>2</v>
      </c>
      <c r="D30" s="220"/>
      <c r="E30" s="221"/>
      <c r="F30" s="221"/>
      <c r="G30" s="221"/>
      <c r="H30" s="221"/>
      <c r="I30" s="221"/>
      <c r="J30" s="221"/>
      <c r="K30" s="221"/>
      <c r="L30" s="218"/>
      <c r="M30" s="218"/>
      <c r="N30" s="219"/>
      <c r="O30" s="219"/>
      <c r="P30" s="219"/>
      <c r="Q30" s="219"/>
      <c r="R30" s="216"/>
      <c r="S30" s="216"/>
      <c r="T30" s="216"/>
      <c r="U30" s="216"/>
      <c r="V30" s="216"/>
      <c r="W30" s="216"/>
      <c r="X30" s="217"/>
      <c r="Y30" s="5"/>
      <c r="Z30" s="5"/>
      <c r="AA30" s="5"/>
      <c r="AB30" s="5"/>
      <c r="AC30" s="176">
        <v>2</v>
      </c>
      <c r="AD30" s="55" t="s">
        <v>164</v>
      </c>
      <c r="AE30" s="56"/>
      <c r="AF30" s="56"/>
      <c r="AG30" s="56"/>
      <c r="AH30" s="56"/>
      <c r="AI30" s="56"/>
      <c r="AJ30" s="56"/>
      <c r="AK30" s="57"/>
      <c r="AL30" s="172" t="s">
        <v>83</v>
      </c>
      <c r="AM30" s="173"/>
      <c r="AN30" s="58">
        <v>38937</v>
      </c>
      <c r="AO30" s="59"/>
      <c r="AP30" s="59"/>
      <c r="AQ30" s="60"/>
      <c r="AR30" s="64" t="s">
        <v>124</v>
      </c>
      <c r="AS30" s="65"/>
      <c r="AT30" s="65"/>
      <c r="AU30" s="65"/>
      <c r="AV30" s="65"/>
      <c r="AW30" s="65"/>
      <c r="AX30" s="66"/>
    </row>
    <row r="31" spans="1:50" ht="24.95" customHeight="1" x14ac:dyDescent="0.15">
      <c r="A31" s="5"/>
      <c r="B31" s="5"/>
      <c r="C31" s="170"/>
      <c r="D31" s="262"/>
      <c r="E31" s="262"/>
      <c r="F31" s="262"/>
      <c r="G31" s="262"/>
      <c r="H31" s="262"/>
      <c r="I31" s="262"/>
      <c r="J31" s="262"/>
      <c r="K31" s="262"/>
      <c r="L31" s="218"/>
      <c r="M31" s="218"/>
      <c r="N31" s="219"/>
      <c r="O31" s="219"/>
      <c r="P31" s="219"/>
      <c r="Q31" s="219"/>
      <c r="R31" s="216"/>
      <c r="S31" s="216"/>
      <c r="T31" s="216"/>
      <c r="U31" s="216"/>
      <c r="V31" s="216"/>
      <c r="W31" s="216"/>
      <c r="X31" s="217"/>
      <c r="Y31" s="5"/>
      <c r="Z31" s="5"/>
      <c r="AA31" s="5"/>
      <c r="AB31" s="5"/>
      <c r="AC31" s="177"/>
      <c r="AD31" s="70" t="s">
        <v>163</v>
      </c>
      <c r="AE31" s="71"/>
      <c r="AF31" s="71"/>
      <c r="AG31" s="71"/>
      <c r="AH31" s="71"/>
      <c r="AI31" s="71"/>
      <c r="AJ31" s="71"/>
      <c r="AK31" s="72"/>
      <c r="AL31" s="178"/>
      <c r="AM31" s="179"/>
      <c r="AN31" s="61"/>
      <c r="AO31" s="62"/>
      <c r="AP31" s="62"/>
      <c r="AQ31" s="63"/>
      <c r="AR31" s="67"/>
      <c r="AS31" s="68"/>
      <c r="AT31" s="68"/>
      <c r="AU31" s="68"/>
      <c r="AV31" s="68"/>
      <c r="AW31" s="68"/>
      <c r="AX31" s="69"/>
    </row>
    <row r="32" spans="1:50" ht="15" customHeight="1" x14ac:dyDescent="0.15">
      <c r="A32" s="5"/>
      <c r="B32" s="5"/>
      <c r="C32" s="170">
        <v>3</v>
      </c>
      <c r="D32" s="220"/>
      <c r="E32" s="221"/>
      <c r="F32" s="221"/>
      <c r="G32" s="221"/>
      <c r="H32" s="221"/>
      <c r="I32" s="221"/>
      <c r="J32" s="221"/>
      <c r="K32" s="221"/>
      <c r="L32" s="218"/>
      <c r="M32" s="218"/>
      <c r="N32" s="219"/>
      <c r="O32" s="219"/>
      <c r="P32" s="219"/>
      <c r="Q32" s="219"/>
      <c r="R32" s="216"/>
      <c r="S32" s="216"/>
      <c r="T32" s="216"/>
      <c r="U32" s="216"/>
      <c r="V32" s="216"/>
      <c r="W32" s="216"/>
      <c r="X32" s="217"/>
      <c r="Y32" s="5"/>
      <c r="Z32" s="5"/>
      <c r="AA32" s="5"/>
      <c r="AB32" s="5"/>
      <c r="AC32" s="176">
        <v>3</v>
      </c>
      <c r="AD32" s="55" t="s">
        <v>153</v>
      </c>
      <c r="AE32" s="56"/>
      <c r="AF32" s="56"/>
      <c r="AG32" s="56"/>
      <c r="AH32" s="56"/>
      <c r="AI32" s="56"/>
      <c r="AJ32" s="56"/>
      <c r="AK32" s="57"/>
      <c r="AL32" s="172" t="s">
        <v>83</v>
      </c>
      <c r="AM32" s="173"/>
      <c r="AN32" s="58">
        <v>38969</v>
      </c>
      <c r="AO32" s="59"/>
      <c r="AP32" s="59"/>
      <c r="AQ32" s="60"/>
      <c r="AR32" s="64" t="s">
        <v>125</v>
      </c>
      <c r="AS32" s="65"/>
      <c r="AT32" s="65"/>
      <c r="AU32" s="65"/>
      <c r="AV32" s="65"/>
      <c r="AW32" s="65"/>
      <c r="AX32" s="66"/>
    </row>
    <row r="33" spans="1:50" ht="20.100000000000001" customHeight="1" x14ac:dyDescent="0.15">
      <c r="A33" s="5"/>
      <c r="B33" s="5"/>
      <c r="C33" s="170"/>
      <c r="D33" s="262"/>
      <c r="E33" s="262"/>
      <c r="F33" s="262"/>
      <c r="G33" s="262"/>
      <c r="H33" s="262"/>
      <c r="I33" s="262"/>
      <c r="J33" s="262"/>
      <c r="K33" s="262"/>
      <c r="L33" s="218"/>
      <c r="M33" s="218"/>
      <c r="N33" s="219"/>
      <c r="O33" s="219"/>
      <c r="P33" s="219"/>
      <c r="Q33" s="219"/>
      <c r="R33" s="216"/>
      <c r="S33" s="216"/>
      <c r="T33" s="216"/>
      <c r="U33" s="216"/>
      <c r="V33" s="216"/>
      <c r="W33" s="216"/>
      <c r="X33" s="217"/>
      <c r="Y33" s="5"/>
      <c r="Z33" s="5"/>
      <c r="AA33" s="5"/>
      <c r="AB33" s="5"/>
      <c r="AC33" s="177"/>
      <c r="AD33" s="70" t="s">
        <v>154</v>
      </c>
      <c r="AE33" s="71"/>
      <c r="AF33" s="71"/>
      <c r="AG33" s="71"/>
      <c r="AH33" s="71"/>
      <c r="AI33" s="71"/>
      <c r="AJ33" s="71"/>
      <c r="AK33" s="72"/>
      <c r="AL33" s="178"/>
      <c r="AM33" s="179"/>
      <c r="AN33" s="61"/>
      <c r="AO33" s="62"/>
      <c r="AP33" s="62"/>
      <c r="AQ33" s="63"/>
      <c r="AR33" s="67"/>
      <c r="AS33" s="68"/>
      <c r="AT33" s="68"/>
      <c r="AU33" s="68"/>
      <c r="AV33" s="68"/>
      <c r="AW33" s="68"/>
      <c r="AX33" s="69"/>
    </row>
    <row r="34" spans="1:50" ht="15" customHeight="1" x14ac:dyDescent="0.15">
      <c r="A34" s="5"/>
      <c r="B34" s="5"/>
      <c r="C34" s="170">
        <v>4</v>
      </c>
      <c r="D34" s="220"/>
      <c r="E34" s="221"/>
      <c r="F34" s="221"/>
      <c r="G34" s="221"/>
      <c r="H34" s="221"/>
      <c r="I34" s="221"/>
      <c r="J34" s="221"/>
      <c r="K34" s="221"/>
      <c r="L34" s="218"/>
      <c r="M34" s="218"/>
      <c r="N34" s="219"/>
      <c r="O34" s="219"/>
      <c r="P34" s="219"/>
      <c r="Q34" s="219"/>
      <c r="R34" s="216"/>
      <c r="S34" s="216"/>
      <c r="T34" s="216"/>
      <c r="U34" s="216"/>
      <c r="V34" s="216"/>
      <c r="W34" s="216"/>
      <c r="X34" s="217"/>
      <c r="Y34" s="5"/>
      <c r="Z34" s="5"/>
      <c r="AA34" s="5"/>
      <c r="AB34" s="5"/>
      <c r="AC34" s="176">
        <v>4</v>
      </c>
      <c r="AD34" s="55" t="s">
        <v>155</v>
      </c>
      <c r="AE34" s="56"/>
      <c r="AF34" s="56"/>
      <c r="AG34" s="56"/>
      <c r="AH34" s="56"/>
      <c r="AI34" s="56"/>
      <c r="AJ34" s="56"/>
      <c r="AK34" s="57"/>
      <c r="AL34" s="172" t="s">
        <v>82</v>
      </c>
      <c r="AM34" s="173"/>
      <c r="AN34" s="58">
        <v>39217</v>
      </c>
      <c r="AO34" s="59"/>
      <c r="AP34" s="59"/>
      <c r="AQ34" s="60"/>
      <c r="AR34" s="64" t="s">
        <v>126</v>
      </c>
      <c r="AS34" s="65"/>
      <c r="AT34" s="65"/>
      <c r="AU34" s="65"/>
      <c r="AV34" s="65"/>
      <c r="AW34" s="65"/>
      <c r="AX34" s="66"/>
    </row>
    <row r="35" spans="1:50" ht="24.95" customHeight="1" x14ac:dyDescent="0.15">
      <c r="A35" s="5"/>
      <c r="B35" s="5"/>
      <c r="C35" s="170"/>
      <c r="D35" s="262"/>
      <c r="E35" s="262"/>
      <c r="F35" s="262"/>
      <c r="G35" s="262"/>
      <c r="H35" s="262"/>
      <c r="I35" s="262"/>
      <c r="J35" s="262"/>
      <c r="K35" s="262"/>
      <c r="L35" s="218"/>
      <c r="M35" s="218"/>
      <c r="N35" s="219"/>
      <c r="O35" s="219"/>
      <c r="P35" s="219"/>
      <c r="Q35" s="219"/>
      <c r="R35" s="216"/>
      <c r="S35" s="216"/>
      <c r="T35" s="216"/>
      <c r="U35" s="216"/>
      <c r="V35" s="216"/>
      <c r="W35" s="216"/>
      <c r="X35" s="217"/>
      <c r="Y35" s="5"/>
      <c r="Z35" s="5"/>
      <c r="AA35" s="5"/>
      <c r="AB35" s="5"/>
      <c r="AC35" s="177"/>
      <c r="AD35" s="70" t="s">
        <v>156</v>
      </c>
      <c r="AE35" s="71"/>
      <c r="AF35" s="71"/>
      <c r="AG35" s="71"/>
      <c r="AH35" s="71"/>
      <c r="AI35" s="71"/>
      <c r="AJ35" s="71"/>
      <c r="AK35" s="72"/>
      <c r="AL35" s="178"/>
      <c r="AM35" s="179"/>
      <c r="AN35" s="61"/>
      <c r="AO35" s="62"/>
      <c r="AP35" s="62"/>
      <c r="AQ35" s="63"/>
      <c r="AR35" s="67"/>
      <c r="AS35" s="68"/>
      <c r="AT35" s="68"/>
      <c r="AU35" s="68"/>
      <c r="AV35" s="68"/>
      <c r="AW35" s="68"/>
      <c r="AX35" s="69"/>
    </row>
    <row r="36" spans="1:50" ht="15" customHeight="1" x14ac:dyDescent="0.15">
      <c r="A36" s="5"/>
      <c r="B36" s="5"/>
      <c r="C36" s="170">
        <v>5</v>
      </c>
      <c r="D36" s="220"/>
      <c r="E36" s="221"/>
      <c r="F36" s="221"/>
      <c r="G36" s="221"/>
      <c r="H36" s="221"/>
      <c r="I36" s="221"/>
      <c r="J36" s="221"/>
      <c r="K36" s="221"/>
      <c r="L36" s="218"/>
      <c r="M36" s="218"/>
      <c r="N36" s="219"/>
      <c r="O36" s="219"/>
      <c r="P36" s="219"/>
      <c r="Q36" s="219"/>
      <c r="R36" s="216"/>
      <c r="S36" s="216"/>
      <c r="T36" s="216"/>
      <c r="U36" s="216"/>
      <c r="V36" s="216"/>
      <c r="W36" s="216"/>
      <c r="X36" s="217"/>
      <c r="Y36" s="5"/>
      <c r="Z36" s="5"/>
      <c r="AA36" s="5"/>
      <c r="AB36" s="5"/>
      <c r="AC36" s="176">
        <v>5</v>
      </c>
      <c r="AD36" s="55" t="s">
        <v>157</v>
      </c>
      <c r="AE36" s="56"/>
      <c r="AF36" s="56"/>
      <c r="AG36" s="56"/>
      <c r="AH36" s="56"/>
      <c r="AI36" s="56"/>
      <c r="AJ36" s="56"/>
      <c r="AK36" s="57"/>
      <c r="AL36" s="172" t="s">
        <v>82</v>
      </c>
      <c r="AM36" s="173"/>
      <c r="AN36" s="58">
        <v>39358</v>
      </c>
      <c r="AO36" s="59"/>
      <c r="AP36" s="59"/>
      <c r="AQ36" s="60"/>
      <c r="AR36" s="64" t="s">
        <v>127</v>
      </c>
      <c r="AS36" s="65"/>
      <c r="AT36" s="65"/>
      <c r="AU36" s="65"/>
      <c r="AV36" s="65"/>
      <c r="AW36" s="65"/>
      <c r="AX36" s="66"/>
    </row>
    <row r="37" spans="1:50" ht="24.95" customHeight="1" x14ac:dyDescent="0.15">
      <c r="A37" s="5"/>
      <c r="B37" s="5"/>
      <c r="C37" s="170"/>
      <c r="D37" s="262"/>
      <c r="E37" s="262"/>
      <c r="F37" s="262"/>
      <c r="G37" s="262"/>
      <c r="H37" s="262"/>
      <c r="I37" s="262"/>
      <c r="J37" s="262"/>
      <c r="K37" s="262"/>
      <c r="L37" s="218"/>
      <c r="M37" s="218"/>
      <c r="N37" s="219"/>
      <c r="O37" s="219"/>
      <c r="P37" s="219"/>
      <c r="Q37" s="219"/>
      <c r="R37" s="216"/>
      <c r="S37" s="216"/>
      <c r="T37" s="216"/>
      <c r="U37" s="216"/>
      <c r="V37" s="216"/>
      <c r="W37" s="216"/>
      <c r="X37" s="217"/>
      <c r="Y37" s="5"/>
      <c r="Z37" s="5"/>
      <c r="AA37" s="5"/>
      <c r="AB37" s="5"/>
      <c r="AC37" s="177"/>
      <c r="AD37" s="70" t="s">
        <v>158</v>
      </c>
      <c r="AE37" s="71"/>
      <c r="AF37" s="71"/>
      <c r="AG37" s="71"/>
      <c r="AH37" s="71"/>
      <c r="AI37" s="71"/>
      <c r="AJ37" s="71"/>
      <c r="AK37" s="72"/>
      <c r="AL37" s="178"/>
      <c r="AM37" s="179"/>
      <c r="AN37" s="61"/>
      <c r="AO37" s="62"/>
      <c r="AP37" s="62"/>
      <c r="AQ37" s="63"/>
      <c r="AR37" s="67"/>
      <c r="AS37" s="68"/>
      <c r="AT37" s="68"/>
      <c r="AU37" s="68"/>
      <c r="AV37" s="68"/>
      <c r="AW37" s="68"/>
      <c r="AX37" s="69"/>
    </row>
    <row r="38" spans="1:50" ht="15" customHeight="1" x14ac:dyDescent="0.15">
      <c r="A38" s="5"/>
      <c r="B38" s="5"/>
      <c r="C38" s="170">
        <v>6</v>
      </c>
      <c r="D38" s="220"/>
      <c r="E38" s="221"/>
      <c r="F38" s="221"/>
      <c r="G38" s="221"/>
      <c r="H38" s="221"/>
      <c r="I38" s="221"/>
      <c r="J38" s="221"/>
      <c r="K38" s="221"/>
      <c r="L38" s="218"/>
      <c r="M38" s="218"/>
      <c r="N38" s="219"/>
      <c r="O38" s="219"/>
      <c r="P38" s="219"/>
      <c r="Q38" s="219"/>
      <c r="R38" s="216"/>
      <c r="S38" s="216"/>
      <c r="T38" s="216"/>
      <c r="U38" s="216"/>
      <c r="V38" s="216"/>
      <c r="W38" s="216"/>
      <c r="X38" s="217"/>
      <c r="Y38" s="5"/>
      <c r="Z38" s="5"/>
      <c r="AA38" s="5"/>
      <c r="AB38" s="5"/>
      <c r="AC38" s="176">
        <v>6</v>
      </c>
      <c r="AD38" s="55" t="s">
        <v>159</v>
      </c>
      <c r="AE38" s="56"/>
      <c r="AF38" s="56"/>
      <c r="AG38" s="56"/>
      <c r="AH38" s="56"/>
      <c r="AI38" s="56"/>
      <c r="AJ38" s="56"/>
      <c r="AK38" s="57"/>
      <c r="AL38" s="172" t="s">
        <v>64</v>
      </c>
      <c r="AM38" s="173"/>
      <c r="AN38" s="58">
        <v>39763</v>
      </c>
      <c r="AO38" s="59"/>
      <c r="AP38" s="59"/>
      <c r="AQ38" s="60"/>
      <c r="AR38" s="64" t="s">
        <v>128</v>
      </c>
      <c r="AS38" s="65"/>
      <c r="AT38" s="65"/>
      <c r="AU38" s="65"/>
      <c r="AV38" s="65"/>
      <c r="AW38" s="65"/>
      <c r="AX38" s="66"/>
    </row>
    <row r="39" spans="1:50" ht="24.95" customHeight="1" x14ac:dyDescent="0.15">
      <c r="A39" s="5"/>
      <c r="B39" s="5"/>
      <c r="C39" s="170"/>
      <c r="D39" s="262"/>
      <c r="E39" s="262"/>
      <c r="F39" s="262"/>
      <c r="G39" s="262"/>
      <c r="H39" s="262"/>
      <c r="I39" s="262"/>
      <c r="J39" s="262"/>
      <c r="K39" s="262"/>
      <c r="L39" s="218"/>
      <c r="M39" s="218"/>
      <c r="N39" s="219"/>
      <c r="O39" s="219"/>
      <c r="P39" s="219"/>
      <c r="Q39" s="219"/>
      <c r="R39" s="216"/>
      <c r="S39" s="216"/>
      <c r="T39" s="216"/>
      <c r="U39" s="216"/>
      <c r="V39" s="216"/>
      <c r="W39" s="216"/>
      <c r="X39" s="217"/>
      <c r="Y39" s="5"/>
      <c r="Z39" s="5"/>
      <c r="AA39" s="5"/>
      <c r="AB39" s="5"/>
      <c r="AC39" s="177"/>
      <c r="AD39" s="70" t="s">
        <v>160</v>
      </c>
      <c r="AE39" s="71"/>
      <c r="AF39" s="71"/>
      <c r="AG39" s="71"/>
      <c r="AH39" s="71"/>
      <c r="AI39" s="71"/>
      <c r="AJ39" s="71"/>
      <c r="AK39" s="72"/>
      <c r="AL39" s="178"/>
      <c r="AM39" s="179"/>
      <c r="AN39" s="61"/>
      <c r="AO39" s="62"/>
      <c r="AP39" s="62"/>
      <c r="AQ39" s="63"/>
      <c r="AR39" s="67"/>
      <c r="AS39" s="68"/>
      <c r="AT39" s="68"/>
      <c r="AU39" s="68"/>
      <c r="AV39" s="68"/>
      <c r="AW39" s="68"/>
      <c r="AX39" s="69"/>
    </row>
    <row r="40" spans="1:50" ht="15" customHeight="1" x14ac:dyDescent="0.15">
      <c r="A40" s="5"/>
      <c r="B40" s="5"/>
      <c r="C40" s="170">
        <v>7</v>
      </c>
      <c r="D40" s="220"/>
      <c r="E40" s="221"/>
      <c r="F40" s="221"/>
      <c r="G40" s="221"/>
      <c r="H40" s="221"/>
      <c r="I40" s="221"/>
      <c r="J40" s="221"/>
      <c r="K40" s="221"/>
      <c r="L40" s="218"/>
      <c r="M40" s="218"/>
      <c r="N40" s="219"/>
      <c r="O40" s="219"/>
      <c r="P40" s="219"/>
      <c r="Q40" s="219"/>
      <c r="R40" s="216"/>
      <c r="S40" s="216"/>
      <c r="T40" s="216"/>
      <c r="U40" s="216"/>
      <c r="V40" s="216"/>
      <c r="W40" s="216"/>
      <c r="X40" s="217"/>
      <c r="Y40" s="5"/>
      <c r="Z40" s="5"/>
      <c r="AA40" s="5"/>
      <c r="AB40" s="5"/>
      <c r="AC40" s="170">
        <v>7</v>
      </c>
      <c r="AD40" s="55" t="s">
        <v>162</v>
      </c>
      <c r="AE40" s="56"/>
      <c r="AF40" s="56"/>
      <c r="AG40" s="56"/>
      <c r="AH40" s="56"/>
      <c r="AI40" s="56"/>
      <c r="AJ40" s="56"/>
      <c r="AK40" s="57"/>
      <c r="AL40" s="172" t="s">
        <v>64</v>
      </c>
      <c r="AM40" s="173"/>
      <c r="AN40" s="58">
        <v>39847</v>
      </c>
      <c r="AO40" s="59"/>
      <c r="AP40" s="59"/>
      <c r="AQ40" s="60"/>
      <c r="AR40" s="64" t="s">
        <v>129</v>
      </c>
      <c r="AS40" s="65"/>
      <c r="AT40" s="65"/>
      <c r="AU40" s="65"/>
      <c r="AV40" s="65"/>
      <c r="AW40" s="65"/>
      <c r="AX40" s="66"/>
    </row>
    <row r="41" spans="1:50" ht="24.95" customHeight="1" thickBot="1" x14ac:dyDescent="0.2">
      <c r="A41" s="5"/>
      <c r="B41" s="5"/>
      <c r="C41" s="171"/>
      <c r="D41" s="244"/>
      <c r="E41" s="244"/>
      <c r="F41" s="244"/>
      <c r="G41" s="244"/>
      <c r="H41" s="244"/>
      <c r="I41" s="244"/>
      <c r="J41" s="244"/>
      <c r="K41" s="244"/>
      <c r="L41" s="291"/>
      <c r="M41" s="291"/>
      <c r="N41" s="263"/>
      <c r="O41" s="263"/>
      <c r="P41" s="263"/>
      <c r="Q41" s="263"/>
      <c r="R41" s="266"/>
      <c r="S41" s="266"/>
      <c r="T41" s="266"/>
      <c r="U41" s="266"/>
      <c r="V41" s="266"/>
      <c r="W41" s="266"/>
      <c r="X41" s="267"/>
      <c r="Y41" s="5"/>
      <c r="Z41" s="5"/>
      <c r="AA41" s="5"/>
      <c r="AB41" s="5"/>
      <c r="AC41" s="171"/>
      <c r="AD41" s="85" t="s">
        <v>161</v>
      </c>
      <c r="AE41" s="86"/>
      <c r="AF41" s="86"/>
      <c r="AG41" s="86"/>
      <c r="AH41" s="86"/>
      <c r="AI41" s="86"/>
      <c r="AJ41" s="86"/>
      <c r="AK41" s="87"/>
      <c r="AL41" s="174"/>
      <c r="AM41" s="175"/>
      <c r="AN41" s="79"/>
      <c r="AO41" s="80"/>
      <c r="AP41" s="80"/>
      <c r="AQ41" s="81"/>
      <c r="AR41" s="82"/>
      <c r="AS41" s="83"/>
      <c r="AT41" s="83"/>
      <c r="AU41" s="83"/>
      <c r="AV41" s="83"/>
      <c r="AW41" s="83"/>
      <c r="AX41" s="84"/>
    </row>
    <row r="42" spans="1:50" ht="68.25" customHeight="1" x14ac:dyDescent="0.15">
      <c r="A42" s="276" t="s">
        <v>136</v>
      </c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5"/>
      <c r="AB42" s="5"/>
    </row>
    <row r="43" spans="1:50" ht="17.25" customHeight="1" x14ac:dyDescent="0.15">
      <c r="A43" s="275" t="s">
        <v>131</v>
      </c>
      <c r="B43" s="275"/>
      <c r="C43" s="275"/>
      <c r="D43" s="275"/>
      <c r="E43" s="275"/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5"/>
      <c r="AB43" s="5"/>
    </row>
    <row r="44" spans="1:50" ht="18.75" customHeight="1" x14ac:dyDescent="0.15">
      <c r="A44" s="261" t="s">
        <v>57</v>
      </c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</row>
    <row r="45" spans="1:50" ht="15" customHeight="1" x14ac:dyDescent="0.15">
      <c r="A45" s="261" t="s">
        <v>61</v>
      </c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5"/>
    </row>
    <row r="46" spans="1:50" ht="17.2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</sheetData>
  <mergeCells count="228">
    <mergeCell ref="G8:I9"/>
    <mergeCell ref="R40:X41"/>
    <mergeCell ref="D40:K40"/>
    <mergeCell ref="D41:K41"/>
    <mergeCell ref="C26:C27"/>
    <mergeCell ref="R28:X29"/>
    <mergeCell ref="L40:M41"/>
    <mergeCell ref="L38:M39"/>
    <mergeCell ref="C34:C35"/>
    <mergeCell ref="C36:C37"/>
    <mergeCell ref="N32:Q33"/>
    <mergeCell ref="N34:Q35"/>
    <mergeCell ref="N36:Q37"/>
    <mergeCell ref="L32:M33"/>
    <mergeCell ref="D35:K35"/>
    <mergeCell ref="D36:K36"/>
    <mergeCell ref="D37:K37"/>
    <mergeCell ref="C28:C29"/>
    <mergeCell ref="D39:K39"/>
    <mergeCell ref="N28:Q29"/>
    <mergeCell ref="R26:X27"/>
    <mergeCell ref="N30:Q31"/>
    <mergeCell ref="C14:F14"/>
    <mergeCell ref="R7:S9"/>
    <mergeCell ref="X7:X9"/>
    <mergeCell ref="C8:F9"/>
    <mergeCell ref="N17:Q18"/>
    <mergeCell ref="R23:X24"/>
    <mergeCell ref="P8:Q9"/>
    <mergeCell ref="K8:O9"/>
    <mergeCell ref="J8:J9"/>
    <mergeCell ref="A44:Z44"/>
    <mergeCell ref="A43:Z43"/>
    <mergeCell ref="A42:Z42"/>
    <mergeCell ref="C10:F11"/>
    <mergeCell ref="G10:G11"/>
    <mergeCell ref="H10:J11"/>
    <mergeCell ref="K10:Q11"/>
    <mergeCell ref="S10:X10"/>
    <mergeCell ref="S11:X11"/>
    <mergeCell ref="R12:W12"/>
    <mergeCell ref="R13:W13"/>
    <mergeCell ref="G12:L12"/>
    <mergeCell ref="N40:Q41"/>
    <mergeCell ref="L34:M35"/>
    <mergeCell ref="C32:C33"/>
    <mergeCell ref="D28:K28"/>
    <mergeCell ref="N21:Q22"/>
    <mergeCell ref="A45:Z45"/>
    <mergeCell ref="C38:C39"/>
    <mergeCell ref="C40:C41"/>
    <mergeCell ref="D29:K29"/>
    <mergeCell ref="D30:K30"/>
    <mergeCell ref="D31:K31"/>
    <mergeCell ref="D32:K32"/>
    <mergeCell ref="D33:K33"/>
    <mergeCell ref="R19:X20"/>
    <mergeCell ref="R21:X22"/>
    <mergeCell ref="F22:M22"/>
    <mergeCell ref="C30:C31"/>
    <mergeCell ref="N26:Q27"/>
    <mergeCell ref="N23:Q24"/>
    <mergeCell ref="F23:M23"/>
    <mergeCell ref="F19:M19"/>
    <mergeCell ref="D27:K27"/>
    <mergeCell ref="N19:Q20"/>
    <mergeCell ref="C19:E20"/>
    <mergeCell ref="C21:E22"/>
    <mergeCell ref="F20:M20"/>
    <mergeCell ref="F21:M21"/>
    <mergeCell ref="A1:Z1"/>
    <mergeCell ref="G7:Q7"/>
    <mergeCell ref="C7:F7"/>
    <mergeCell ref="C4:H4"/>
    <mergeCell ref="I4:L4"/>
    <mergeCell ref="D26:K26"/>
    <mergeCell ref="L26:M27"/>
    <mergeCell ref="C5:H5"/>
    <mergeCell ref="I5:L5"/>
    <mergeCell ref="N12:Q12"/>
    <mergeCell ref="N13:Q13"/>
    <mergeCell ref="F24:M24"/>
    <mergeCell ref="C23:E24"/>
    <mergeCell ref="A3:P3"/>
    <mergeCell ref="T3:U3"/>
    <mergeCell ref="N14:Q14"/>
    <mergeCell ref="J15:K15"/>
    <mergeCell ref="M15:O15"/>
    <mergeCell ref="P15:Q15"/>
    <mergeCell ref="G15:I15"/>
    <mergeCell ref="C12:F12"/>
    <mergeCell ref="C13:F13"/>
    <mergeCell ref="G13:L13"/>
    <mergeCell ref="T7:W9"/>
    <mergeCell ref="H14:J14"/>
    <mergeCell ref="L14:M14"/>
    <mergeCell ref="V14:W14"/>
    <mergeCell ref="R14:U14"/>
    <mergeCell ref="R36:X37"/>
    <mergeCell ref="R38:X39"/>
    <mergeCell ref="R30:X31"/>
    <mergeCell ref="R32:X33"/>
    <mergeCell ref="L28:M29"/>
    <mergeCell ref="L30:M31"/>
    <mergeCell ref="R34:X35"/>
    <mergeCell ref="L36:M37"/>
    <mergeCell ref="N38:Q39"/>
    <mergeCell ref="D34:K34"/>
    <mergeCell ref="D38:K38"/>
    <mergeCell ref="V15:W15"/>
    <mergeCell ref="C15:F15"/>
    <mergeCell ref="F17:M17"/>
    <mergeCell ref="F18:M18"/>
    <mergeCell ref="S15:U15"/>
    <mergeCell ref="R17:X18"/>
    <mergeCell ref="C17:E18"/>
    <mergeCell ref="AC26:AC27"/>
    <mergeCell ref="AD26:AK26"/>
    <mergeCell ref="AL26:AM27"/>
    <mergeCell ref="AN26:AQ27"/>
    <mergeCell ref="AR26:AX27"/>
    <mergeCell ref="AD27:AK27"/>
    <mergeCell ref="AC15:AF15"/>
    <mergeCell ref="AG15:AI15"/>
    <mergeCell ref="AJ15:AK15"/>
    <mergeCell ref="AM15:AO15"/>
    <mergeCell ref="AP15:AQ15"/>
    <mergeCell ref="AS15:AU15"/>
    <mergeCell ref="AV15:AW15"/>
    <mergeCell ref="AC17:AE18"/>
    <mergeCell ref="AF17:AM17"/>
    <mergeCell ref="AN17:AQ18"/>
    <mergeCell ref="AR17:AX18"/>
    <mergeCell ref="AF18:AM18"/>
    <mergeCell ref="AC19:AE20"/>
    <mergeCell ref="AF19:AM19"/>
    <mergeCell ref="AN19:AQ20"/>
    <mergeCell ref="AR19:AX20"/>
    <mergeCell ref="AF20:AM20"/>
    <mergeCell ref="AC21:AE22"/>
    <mergeCell ref="AN30:AQ31"/>
    <mergeCell ref="AR30:AX31"/>
    <mergeCell ref="AC28:AC29"/>
    <mergeCell ref="AD28:AK28"/>
    <mergeCell ref="AL28:AM29"/>
    <mergeCell ref="AN28:AQ29"/>
    <mergeCell ref="AR28:AX29"/>
    <mergeCell ref="AD29:AK29"/>
    <mergeCell ref="AC30:AC31"/>
    <mergeCell ref="AD30:AK30"/>
    <mergeCell ref="AL30:AM31"/>
    <mergeCell ref="AD31:AK31"/>
    <mergeCell ref="AR38:AX39"/>
    <mergeCell ref="AN32:AQ33"/>
    <mergeCell ref="AR32:AX33"/>
    <mergeCell ref="AN34:AQ35"/>
    <mergeCell ref="AR34:AX35"/>
    <mergeCell ref="AC32:AC33"/>
    <mergeCell ref="AD32:AK32"/>
    <mergeCell ref="AL32:AM33"/>
    <mergeCell ref="AD33:AK33"/>
    <mergeCell ref="AC34:AC35"/>
    <mergeCell ref="AD34:AK34"/>
    <mergeCell ref="AL34:AM35"/>
    <mergeCell ref="AD35:AK35"/>
    <mergeCell ref="AX7:AX9"/>
    <mergeCell ref="AC8:AF9"/>
    <mergeCell ref="AG8:AI9"/>
    <mergeCell ref="AJ8:AJ9"/>
    <mergeCell ref="AK8:AO9"/>
    <mergeCell ref="AP8:AQ9"/>
    <mergeCell ref="AC10:AF11"/>
    <mergeCell ref="AD41:AK41"/>
    <mergeCell ref="AC40:AC41"/>
    <mergeCell ref="AL40:AM41"/>
    <mergeCell ref="AN40:AQ41"/>
    <mergeCell ref="AR40:AX41"/>
    <mergeCell ref="AN36:AQ37"/>
    <mergeCell ref="AR36:AX37"/>
    <mergeCell ref="AD39:AK39"/>
    <mergeCell ref="AD40:AK40"/>
    <mergeCell ref="AC36:AC37"/>
    <mergeCell ref="AD36:AK36"/>
    <mergeCell ref="AL36:AM37"/>
    <mergeCell ref="AD37:AK37"/>
    <mergeCell ref="AC38:AC39"/>
    <mergeCell ref="AD38:AK38"/>
    <mergeCell ref="AL38:AM39"/>
    <mergeCell ref="AN38:AQ39"/>
    <mergeCell ref="AK1:AO1"/>
    <mergeCell ref="AT3:AU3"/>
    <mergeCell ref="AC4:AH4"/>
    <mergeCell ref="AI4:AL4"/>
    <mergeCell ref="AC5:AH5"/>
    <mergeCell ref="AI5:AL5"/>
    <mergeCell ref="AC7:AF7"/>
    <mergeCell ref="AG7:AQ7"/>
    <mergeCell ref="AR7:AS9"/>
    <mergeCell ref="AT7:AW9"/>
    <mergeCell ref="AA3:AP3"/>
    <mergeCell ref="AG10:AG11"/>
    <mergeCell ref="AH10:AJ11"/>
    <mergeCell ref="AK10:AQ11"/>
    <mergeCell ref="AS10:AX10"/>
    <mergeCell ref="AS11:AX11"/>
    <mergeCell ref="AC12:AF12"/>
    <mergeCell ref="AG12:AL12"/>
    <mergeCell ref="AN12:AQ12"/>
    <mergeCell ref="AR12:AW12"/>
    <mergeCell ref="AC13:AF13"/>
    <mergeCell ref="AG13:AL13"/>
    <mergeCell ref="AN13:AQ13"/>
    <mergeCell ref="AR13:AW13"/>
    <mergeCell ref="AC14:AF14"/>
    <mergeCell ref="AH14:AJ14"/>
    <mergeCell ref="AL14:AM14"/>
    <mergeCell ref="AN14:AQ14"/>
    <mergeCell ref="AR14:AU14"/>
    <mergeCell ref="AV14:AW14"/>
    <mergeCell ref="AF21:AM21"/>
    <mergeCell ref="AN21:AQ22"/>
    <mergeCell ref="AR21:AX22"/>
    <mergeCell ref="AF22:AM22"/>
    <mergeCell ref="AC23:AE24"/>
    <mergeCell ref="AF23:AM23"/>
    <mergeCell ref="AN23:AQ24"/>
    <mergeCell ref="AR23:AX24"/>
    <mergeCell ref="AF24:AM24"/>
  </mergeCells>
  <phoneticPr fontId="2"/>
  <dataValidations xWindow="1911" yWindow="1294" count="25">
    <dataValidation type="list" allowBlank="1" showInputMessage="1" showErrorMessage="1" sqref="H14 AH14">
      <formula1>"年連続,年ぶり,初出場"</formula1>
    </dataValidation>
    <dataValidation type="list" showInputMessage="1" showErrorMessage="1" prompt="リストから入力して下さい" sqref="C5:H5">
      <formula1>"神奈川,群馬,東京,栃木,千葉,茨城,埼玉,山梨"</formula1>
    </dataValidation>
    <dataValidation type="list" allowBlank="1" showInputMessage="1" showErrorMessage="1" prompt="リストから入力して下さい" sqref="I5:L5 AI5:AL5">
      <formula1>"男子,女子"</formula1>
    </dataValidation>
    <dataValidation type="list" allowBlank="1" showInputMessage="1" showErrorMessage="1" prompt="リストから入力して下さい" sqref="L28:M41 AL28:AM41">
      <formula1>"①,②,③"</formula1>
    </dataValidation>
    <dataValidation imeMode="halfKatakana" allowBlank="1" showInputMessage="1" showErrorMessage="1" prompt="半角カタカナで入力して下さい_x000a_[姓]と[名]の間は半角スペースで空けてください" sqref="D28:K28 D40:K40 D38:K38 D36:K36 D34:K34 D32:K32 D30:K30 F19:M19 F21:M21 F23:M23 AD28:AK28 AD40:AK40 AD38:AK38 AD36:AK36 AD34:AK34 AD32:AK32 AD30:AK30 AF19:AM19 AF21:AM21 AF23:AM23"/>
    <dataValidation imeMode="hiragana" allowBlank="1" showInputMessage="1" showErrorMessage="1" prompt="[姓]と[名]の間は全角スペースで空けてください" sqref="F24:M24 F22:M22 F20 R12:R13 G12:G13 AR12:AR13 AG12:AG13"/>
    <dataValidation imeMode="off" allowBlank="1" showInputMessage="1" showErrorMessage="1" prompt="半角で郵便番号を入力してください_x000a_例)4000057" sqref="H10 AH10"/>
    <dataValidation imeMode="hiragana" allowBlank="1" showInputMessage="1" showErrorMessage="1" prompt="住所を入力して下さい。" sqref="K10 AK10"/>
    <dataValidation imeMode="off" allowBlank="1" showInputMessage="1" showErrorMessage="1" prompt="半角で8桁の番号を_x000a_入力して下さい" sqref="R28:X41 R19:X24"/>
    <dataValidation allowBlank="1" showInputMessage="1" showErrorMessage="1" prompt="半角で入力して下さい_x000a_例)0551-22-1531" sqref="R10:R11 AS10 AR10:AR11"/>
    <dataValidation imeMode="hiragana" allowBlank="1" showInputMessage="1" showErrorMessage="1" sqref="X15 G15 R15:S15 L15:M15 G8:I9 AX15:AX16 AG15:AG16 AR15:AS16 AL15:AM16 AG8:AI9"/>
    <dataValidation type="list" allowBlank="1" showInputMessage="1" showErrorMessage="1" sqref="T3:U3 AT3:AU3">
      <formula1>"【正】,【副】"</formula1>
    </dataValidation>
    <dataValidation imeMode="halfKatakana" allowBlank="1" showInputMessage="1" showErrorMessage="1" sqref="G7 AG7:AQ7"/>
    <dataValidation imeMode="halfAlpha" allowBlank="1" showInputMessage="1" showErrorMessage="1" sqref="J15:K15 P15:Q15 V15:W15 AJ15:AK16 AP15:AQ16 AV15:AW16"/>
    <dataValidation imeMode="off" allowBlank="1" showInputMessage="1" showErrorMessage="1" prompt="西暦で入力して下さい_x000a_例)_x000a_2009/5/21" sqref="N28:Q41 N19:Q24 AO28:AQ39 AN28:AN40"/>
    <dataValidation imeMode="hiragana" allowBlank="1" showInputMessage="1" showErrorMessage="1" prompt="全角文字で入力してください_x000a_例）_x000a_山梨○○雷_x000a_甲府○太郎" sqref="D41:K41 D39:K39 D31:K31 D33:K33 D35:K35 D37:K37 AD41:AK41 AF24:AM24 AF20:AM20 AF22:AM22 AD29:AK29 AD31:AK31 AD33:AK33 AD35:AK35 AD37:AK37 AD39:AK39"/>
    <dataValidation imeMode="hiragana" allowBlank="1" showInputMessage="1" showErrorMessage="1" prompt="全角６文字で入力してください_x000a_例）_x000a_群馬○○雷" sqref="D29:K29"/>
    <dataValidation type="list" allowBlank="1" showInputMessage="1" showErrorMessage="1" sqref="AJ8:AJ9">
      <formula1>"県立,市立"</formula1>
    </dataValidation>
    <dataValidation allowBlank="1" showErrorMessage="1" sqref="C28:C41 AC28:AC41"/>
    <dataValidation imeMode="off" allowBlank="1" showInputMessage="1" showErrorMessage="1" prompt="半角で入力して下さい" sqref="AR19:AX24 AR28:AX41"/>
    <dataValidation imeMode="off" allowBlank="1" showInputMessage="1" showErrorMessage="1" prompt="西暦で入力して下さい_x000a_例)_x000a_2007/5/21" sqref="AN19:AQ24"/>
    <dataValidation type="list" showInputMessage="1" showErrorMessage="1" prompt="リストから入力して下さい" sqref="AC5:AH5">
      <formula1>"神奈川,埼　玉,東　京,群　馬,千　葉,茨　城,栃　木,山　梨"</formula1>
    </dataValidation>
    <dataValidation type="list" allowBlank="1" showInputMessage="1" showErrorMessage="1" sqref="J8:J9">
      <formula1>"県立,市立,都立"</formula1>
    </dataValidation>
    <dataValidation imeMode="off" allowBlank="1" showInputMessage="1" showErrorMessage="1" sqref="S10:X10"/>
    <dataValidation imeMode="off" allowBlank="1" showInputMessage="1" showErrorMessage="1" sqref="S11:X11"/>
  </dataValidations>
  <printOptions horizontalCentered="1" verticalCentered="1"/>
  <pageMargins left="0.59055118110236227" right="0.59055118110236227" top="0.59055118110236227" bottom="0.59055118110236227" header="0" footer="0"/>
  <pageSetup paperSize="9" scale="95" orientation="portrait" blackAndWhite="1" r:id="rId1"/>
  <headerFooter alignWithMargins="0"/>
  <cellWatches>
    <cellWatch r="F20"/>
  </cellWatches>
  <ignoredErrors>
    <ignoredError sqref="AR28:AX41 AR19:AX2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E10" sqref="E10"/>
    </sheetView>
  </sheetViews>
  <sheetFormatPr defaultRowHeight="13.5" x14ac:dyDescent="0.15"/>
  <cols>
    <col min="1" max="2" width="13.375" style="318" customWidth="1"/>
    <col min="3" max="3" width="27.625" style="318" customWidth="1"/>
    <col min="4" max="256" width="9" style="318"/>
    <col min="257" max="258" width="13.375" style="318" customWidth="1"/>
    <col min="259" max="259" width="27.625" style="318" customWidth="1"/>
    <col min="260" max="512" width="9" style="318"/>
    <col min="513" max="514" width="13.375" style="318" customWidth="1"/>
    <col min="515" max="515" width="27.625" style="318" customWidth="1"/>
    <col min="516" max="768" width="9" style="318"/>
    <col min="769" max="770" width="13.375" style="318" customWidth="1"/>
    <col min="771" max="771" width="27.625" style="318" customWidth="1"/>
    <col min="772" max="1024" width="9" style="318"/>
    <col min="1025" max="1026" width="13.375" style="318" customWidth="1"/>
    <col min="1027" max="1027" width="27.625" style="318" customWidth="1"/>
    <col min="1028" max="1280" width="9" style="318"/>
    <col min="1281" max="1282" width="13.375" style="318" customWidth="1"/>
    <col min="1283" max="1283" width="27.625" style="318" customWidth="1"/>
    <col min="1284" max="1536" width="9" style="318"/>
    <col min="1537" max="1538" width="13.375" style="318" customWidth="1"/>
    <col min="1539" max="1539" width="27.625" style="318" customWidth="1"/>
    <col min="1540" max="1792" width="9" style="318"/>
    <col min="1793" max="1794" width="13.375" style="318" customWidth="1"/>
    <col min="1795" max="1795" width="27.625" style="318" customWidth="1"/>
    <col min="1796" max="2048" width="9" style="318"/>
    <col min="2049" max="2050" width="13.375" style="318" customWidth="1"/>
    <col min="2051" max="2051" width="27.625" style="318" customWidth="1"/>
    <col min="2052" max="2304" width="9" style="318"/>
    <col min="2305" max="2306" width="13.375" style="318" customWidth="1"/>
    <col min="2307" max="2307" width="27.625" style="318" customWidth="1"/>
    <col min="2308" max="2560" width="9" style="318"/>
    <col min="2561" max="2562" width="13.375" style="318" customWidth="1"/>
    <col min="2563" max="2563" width="27.625" style="318" customWidth="1"/>
    <col min="2564" max="2816" width="9" style="318"/>
    <col min="2817" max="2818" width="13.375" style="318" customWidth="1"/>
    <col min="2819" max="2819" width="27.625" style="318" customWidth="1"/>
    <col min="2820" max="3072" width="9" style="318"/>
    <col min="3073" max="3074" width="13.375" style="318" customWidth="1"/>
    <col min="3075" max="3075" width="27.625" style="318" customWidth="1"/>
    <col min="3076" max="3328" width="9" style="318"/>
    <col min="3329" max="3330" width="13.375" style="318" customWidth="1"/>
    <col min="3331" max="3331" width="27.625" style="318" customWidth="1"/>
    <col min="3332" max="3584" width="9" style="318"/>
    <col min="3585" max="3586" width="13.375" style="318" customWidth="1"/>
    <col min="3587" max="3587" width="27.625" style="318" customWidth="1"/>
    <col min="3588" max="3840" width="9" style="318"/>
    <col min="3841" max="3842" width="13.375" style="318" customWidth="1"/>
    <col min="3843" max="3843" width="27.625" style="318" customWidth="1"/>
    <col min="3844" max="4096" width="9" style="318"/>
    <col min="4097" max="4098" width="13.375" style="318" customWidth="1"/>
    <col min="4099" max="4099" width="27.625" style="318" customWidth="1"/>
    <col min="4100" max="4352" width="9" style="318"/>
    <col min="4353" max="4354" width="13.375" style="318" customWidth="1"/>
    <col min="4355" max="4355" width="27.625" style="318" customWidth="1"/>
    <col min="4356" max="4608" width="9" style="318"/>
    <col min="4609" max="4610" width="13.375" style="318" customWidth="1"/>
    <col min="4611" max="4611" width="27.625" style="318" customWidth="1"/>
    <col min="4612" max="4864" width="9" style="318"/>
    <col min="4865" max="4866" width="13.375" style="318" customWidth="1"/>
    <col min="4867" max="4867" width="27.625" style="318" customWidth="1"/>
    <col min="4868" max="5120" width="9" style="318"/>
    <col min="5121" max="5122" width="13.375" style="318" customWidth="1"/>
    <col min="5123" max="5123" width="27.625" style="318" customWidth="1"/>
    <col min="5124" max="5376" width="9" style="318"/>
    <col min="5377" max="5378" width="13.375" style="318" customWidth="1"/>
    <col min="5379" max="5379" width="27.625" style="318" customWidth="1"/>
    <col min="5380" max="5632" width="9" style="318"/>
    <col min="5633" max="5634" width="13.375" style="318" customWidth="1"/>
    <col min="5635" max="5635" width="27.625" style="318" customWidth="1"/>
    <col min="5636" max="5888" width="9" style="318"/>
    <col min="5889" max="5890" width="13.375" style="318" customWidth="1"/>
    <col min="5891" max="5891" width="27.625" style="318" customWidth="1"/>
    <col min="5892" max="6144" width="9" style="318"/>
    <col min="6145" max="6146" width="13.375" style="318" customWidth="1"/>
    <col min="6147" max="6147" width="27.625" style="318" customWidth="1"/>
    <col min="6148" max="6400" width="9" style="318"/>
    <col min="6401" max="6402" width="13.375" style="318" customWidth="1"/>
    <col min="6403" max="6403" width="27.625" style="318" customWidth="1"/>
    <col min="6404" max="6656" width="9" style="318"/>
    <col min="6657" max="6658" width="13.375" style="318" customWidth="1"/>
    <col min="6659" max="6659" width="27.625" style="318" customWidth="1"/>
    <col min="6660" max="6912" width="9" style="318"/>
    <col min="6913" max="6914" width="13.375" style="318" customWidth="1"/>
    <col min="6915" max="6915" width="27.625" style="318" customWidth="1"/>
    <col min="6916" max="7168" width="9" style="318"/>
    <col min="7169" max="7170" width="13.375" style="318" customWidth="1"/>
    <col min="7171" max="7171" width="27.625" style="318" customWidth="1"/>
    <col min="7172" max="7424" width="9" style="318"/>
    <col min="7425" max="7426" width="13.375" style="318" customWidth="1"/>
    <col min="7427" max="7427" width="27.625" style="318" customWidth="1"/>
    <col min="7428" max="7680" width="9" style="318"/>
    <col min="7681" max="7682" width="13.375" style="318" customWidth="1"/>
    <col min="7683" max="7683" width="27.625" style="318" customWidth="1"/>
    <col min="7684" max="7936" width="9" style="318"/>
    <col min="7937" max="7938" width="13.375" style="318" customWidth="1"/>
    <col min="7939" max="7939" width="27.625" style="318" customWidth="1"/>
    <col min="7940" max="8192" width="9" style="318"/>
    <col min="8193" max="8194" width="13.375" style="318" customWidth="1"/>
    <col min="8195" max="8195" width="27.625" style="318" customWidth="1"/>
    <col min="8196" max="8448" width="9" style="318"/>
    <col min="8449" max="8450" width="13.375" style="318" customWidth="1"/>
    <col min="8451" max="8451" width="27.625" style="318" customWidth="1"/>
    <col min="8452" max="8704" width="9" style="318"/>
    <col min="8705" max="8706" width="13.375" style="318" customWidth="1"/>
    <col min="8707" max="8707" width="27.625" style="318" customWidth="1"/>
    <col min="8708" max="8960" width="9" style="318"/>
    <col min="8961" max="8962" width="13.375" style="318" customWidth="1"/>
    <col min="8963" max="8963" width="27.625" style="318" customWidth="1"/>
    <col min="8964" max="9216" width="9" style="318"/>
    <col min="9217" max="9218" width="13.375" style="318" customWidth="1"/>
    <col min="9219" max="9219" width="27.625" style="318" customWidth="1"/>
    <col min="9220" max="9472" width="9" style="318"/>
    <col min="9473" max="9474" width="13.375" style="318" customWidth="1"/>
    <col min="9475" max="9475" width="27.625" style="318" customWidth="1"/>
    <col min="9476" max="9728" width="9" style="318"/>
    <col min="9729" max="9730" width="13.375" style="318" customWidth="1"/>
    <col min="9731" max="9731" width="27.625" style="318" customWidth="1"/>
    <col min="9732" max="9984" width="9" style="318"/>
    <col min="9985" max="9986" width="13.375" style="318" customWidth="1"/>
    <col min="9987" max="9987" width="27.625" style="318" customWidth="1"/>
    <col min="9988" max="10240" width="9" style="318"/>
    <col min="10241" max="10242" width="13.375" style="318" customWidth="1"/>
    <col min="10243" max="10243" width="27.625" style="318" customWidth="1"/>
    <col min="10244" max="10496" width="9" style="318"/>
    <col min="10497" max="10498" width="13.375" style="318" customWidth="1"/>
    <col min="10499" max="10499" width="27.625" style="318" customWidth="1"/>
    <col min="10500" max="10752" width="9" style="318"/>
    <col min="10753" max="10754" width="13.375" style="318" customWidth="1"/>
    <col min="10755" max="10755" width="27.625" style="318" customWidth="1"/>
    <col min="10756" max="11008" width="9" style="318"/>
    <col min="11009" max="11010" width="13.375" style="318" customWidth="1"/>
    <col min="11011" max="11011" width="27.625" style="318" customWidth="1"/>
    <col min="11012" max="11264" width="9" style="318"/>
    <col min="11265" max="11266" width="13.375" style="318" customWidth="1"/>
    <col min="11267" max="11267" width="27.625" style="318" customWidth="1"/>
    <col min="11268" max="11520" width="9" style="318"/>
    <col min="11521" max="11522" width="13.375" style="318" customWidth="1"/>
    <col min="11523" max="11523" width="27.625" style="318" customWidth="1"/>
    <col min="11524" max="11776" width="9" style="318"/>
    <col min="11777" max="11778" width="13.375" style="318" customWidth="1"/>
    <col min="11779" max="11779" width="27.625" style="318" customWidth="1"/>
    <col min="11780" max="12032" width="9" style="318"/>
    <col min="12033" max="12034" width="13.375" style="318" customWidth="1"/>
    <col min="12035" max="12035" width="27.625" style="318" customWidth="1"/>
    <col min="12036" max="12288" width="9" style="318"/>
    <col min="12289" max="12290" width="13.375" style="318" customWidth="1"/>
    <col min="12291" max="12291" width="27.625" style="318" customWidth="1"/>
    <col min="12292" max="12544" width="9" style="318"/>
    <col min="12545" max="12546" width="13.375" style="318" customWidth="1"/>
    <col min="12547" max="12547" width="27.625" style="318" customWidth="1"/>
    <col min="12548" max="12800" width="9" style="318"/>
    <col min="12801" max="12802" width="13.375" style="318" customWidth="1"/>
    <col min="12803" max="12803" width="27.625" style="318" customWidth="1"/>
    <col min="12804" max="13056" width="9" style="318"/>
    <col min="13057" max="13058" width="13.375" style="318" customWidth="1"/>
    <col min="13059" max="13059" width="27.625" style="318" customWidth="1"/>
    <col min="13060" max="13312" width="9" style="318"/>
    <col min="13313" max="13314" width="13.375" style="318" customWidth="1"/>
    <col min="13315" max="13315" width="27.625" style="318" customWidth="1"/>
    <col min="13316" max="13568" width="9" style="318"/>
    <col min="13569" max="13570" width="13.375" style="318" customWidth="1"/>
    <col min="13571" max="13571" width="27.625" style="318" customWidth="1"/>
    <col min="13572" max="13824" width="9" style="318"/>
    <col min="13825" max="13826" width="13.375" style="318" customWidth="1"/>
    <col min="13827" max="13827" width="27.625" style="318" customWidth="1"/>
    <col min="13828" max="14080" width="9" style="318"/>
    <col min="14081" max="14082" width="13.375" style="318" customWidth="1"/>
    <col min="14083" max="14083" width="27.625" style="318" customWidth="1"/>
    <col min="14084" max="14336" width="9" style="318"/>
    <col min="14337" max="14338" width="13.375" style="318" customWidth="1"/>
    <col min="14339" max="14339" width="27.625" style="318" customWidth="1"/>
    <col min="14340" max="14592" width="9" style="318"/>
    <col min="14593" max="14594" width="13.375" style="318" customWidth="1"/>
    <col min="14595" max="14595" width="27.625" style="318" customWidth="1"/>
    <col min="14596" max="14848" width="9" style="318"/>
    <col min="14849" max="14850" width="13.375" style="318" customWidth="1"/>
    <col min="14851" max="14851" width="27.625" style="318" customWidth="1"/>
    <col min="14852" max="15104" width="9" style="318"/>
    <col min="15105" max="15106" width="13.375" style="318" customWidth="1"/>
    <col min="15107" max="15107" width="27.625" style="318" customWidth="1"/>
    <col min="15108" max="15360" width="9" style="318"/>
    <col min="15361" max="15362" width="13.375" style="318" customWidth="1"/>
    <col min="15363" max="15363" width="27.625" style="318" customWidth="1"/>
    <col min="15364" max="15616" width="9" style="318"/>
    <col min="15617" max="15618" width="13.375" style="318" customWidth="1"/>
    <col min="15619" max="15619" width="27.625" style="318" customWidth="1"/>
    <col min="15620" max="15872" width="9" style="318"/>
    <col min="15873" max="15874" width="13.375" style="318" customWidth="1"/>
    <col min="15875" max="15875" width="27.625" style="318" customWidth="1"/>
    <col min="15876" max="16128" width="9" style="318"/>
    <col min="16129" max="16130" width="13.375" style="318" customWidth="1"/>
    <col min="16131" max="16131" width="27.625" style="318" customWidth="1"/>
    <col min="16132" max="16384" width="9" style="318"/>
  </cols>
  <sheetData>
    <row r="1" spans="1:5" ht="30" customHeight="1" x14ac:dyDescent="0.15">
      <c r="A1" s="316" t="s">
        <v>165</v>
      </c>
      <c r="B1" s="316"/>
      <c r="C1" s="316"/>
      <c r="D1" s="317"/>
      <c r="E1" s="317"/>
    </row>
    <row r="2" spans="1:5" ht="30" customHeight="1" x14ac:dyDescent="0.15">
      <c r="A2" s="316" t="s">
        <v>166</v>
      </c>
      <c r="B2" s="316"/>
      <c r="C2" s="316"/>
      <c r="D2" s="317"/>
      <c r="E2" s="317"/>
    </row>
    <row r="4" spans="1:5" ht="27" customHeight="1" x14ac:dyDescent="0.15">
      <c r="A4" s="319" t="s">
        <v>167</v>
      </c>
      <c r="B4" s="319"/>
      <c r="C4" s="319"/>
    </row>
    <row r="6" spans="1:5" ht="26.25" customHeight="1" x14ac:dyDescent="0.15">
      <c r="C6" s="320" t="s">
        <v>168</v>
      </c>
    </row>
    <row r="7" spans="1:5" ht="30.75" customHeight="1" x14ac:dyDescent="0.15"/>
    <row r="8" spans="1:5" ht="28.5" customHeight="1" x14ac:dyDescent="0.15">
      <c r="A8" s="321"/>
      <c r="B8" s="322" t="s">
        <v>169</v>
      </c>
      <c r="C8" s="323"/>
    </row>
    <row r="9" spans="1:5" ht="54" customHeight="1" x14ac:dyDescent="0.15">
      <c r="A9" s="323"/>
      <c r="B9" s="323"/>
      <c r="C9" s="323"/>
    </row>
    <row r="10" spans="1:5" ht="28.5" customHeight="1" x14ac:dyDescent="0.15">
      <c r="A10" s="324" t="s">
        <v>26</v>
      </c>
      <c r="B10" s="325" t="s">
        <v>170</v>
      </c>
      <c r="C10" s="325"/>
    </row>
    <row r="11" spans="1:5" ht="51" customHeight="1" x14ac:dyDescent="0.15">
      <c r="A11" s="323"/>
      <c r="B11" s="323"/>
      <c r="C11" s="323"/>
    </row>
    <row r="12" spans="1:5" ht="25.5" customHeight="1" x14ac:dyDescent="0.15">
      <c r="A12" s="324" t="s">
        <v>171</v>
      </c>
      <c r="B12" s="326" t="s">
        <v>172</v>
      </c>
      <c r="C12" s="323"/>
    </row>
    <row r="13" spans="1:5" ht="56.25" customHeight="1" x14ac:dyDescent="0.15">
      <c r="A13" s="323"/>
      <c r="B13" s="323"/>
      <c r="C13" s="323"/>
    </row>
    <row r="14" spans="1:5" ht="30.75" customHeight="1" x14ac:dyDescent="0.15">
      <c r="A14" s="327" t="s">
        <v>173</v>
      </c>
      <c r="B14" s="327"/>
      <c r="C14" s="328"/>
    </row>
    <row r="15" spans="1:5" ht="31.5" customHeight="1" x14ac:dyDescent="0.15">
      <c r="A15" s="323"/>
      <c r="B15" s="323"/>
      <c r="C15" s="323"/>
    </row>
    <row r="16" spans="1:5" ht="28.5" customHeight="1" x14ac:dyDescent="0.15">
      <c r="A16" s="329" t="s">
        <v>174</v>
      </c>
      <c r="B16" s="323"/>
      <c r="C16" s="323"/>
    </row>
  </sheetData>
  <mergeCells count="5">
    <mergeCell ref="A1:C1"/>
    <mergeCell ref="A2:C2"/>
    <mergeCell ref="A4:C4"/>
    <mergeCell ref="B10:C10"/>
    <mergeCell ref="A14:B14"/>
  </mergeCells>
  <phoneticPr fontId="2"/>
  <printOptions horizontalCentered="1"/>
  <pageMargins left="0.7" right="0.7" top="0.75" bottom="0.75" header="0.3" footer="0.3"/>
  <pageSetup paperSize="9" scale="15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D13" sqref="D13"/>
    </sheetView>
  </sheetViews>
  <sheetFormatPr defaultColWidth="9" defaultRowHeight="13.5" x14ac:dyDescent="0.15"/>
  <cols>
    <col min="1" max="6" width="9" style="46"/>
    <col min="7" max="7" width="7.5" style="46" bestFit="1" customWidth="1"/>
    <col min="8" max="8" width="13" style="46" bestFit="1" customWidth="1"/>
    <col min="9" max="9" width="7.5" style="46" bestFit="1" customWidth="1"/>
    <col min="10" max="10" width="12.625" style="46" bestFit="1" customWidth="1"/>
    <col min="11" max="11" width="16.375" style="46" bestFit="1" customWidth="1"/>
    <col min="12" max="12" width="5.625" style="46" bestFit="1" customWidth="1"/>
    <col min="13" max="14" width="6" style="46" bestFit="1" customWidth="1"/>
    <col min="15" max="15" width="7" style="46" bestFit="1" customWidth="1"/>
    <col min="16" max="16" width="7.5" style="46" bestFit="1" customWidth="1"/>
    <col min="17" max="17" width="9" style="46" bestFit="1" customWidth="1"/>
    <col min="18" max="18" width="15" style="46" bestFit="1" customWidth="1"/>
    <col min="19" max="19" width="6.25" style="46" bestFit="1" customWidth="1"/>
    <col min="20" max="20" width="8.125" style="46" bestFit="1" customWidth="1"/>
    <col min="21" max="21" width="15" style="46" bestFit="1" customWidth="1"/>
    <col min="22" max="22" width="6.25" style="46" bestFit="1" customWidth="1"/>
    <col min="23" max="23" width="8.5" style="46" bestFit="1" customWidth="1"/>
    <col min="24" max="24" width="11" style="46" bestFit="1" customWidth="1"/>
    <col min="25" max="25" width="5.25" style="46" bestFit="1" customWidth="1"/>
    <col min="26" max="27" width="6.25" style="46" bestFit="1" customWidth="1"/>
    <col min="28" max="16384" width="9" style="46"/>
  </cols>
  <sheetData>
    <row r="1" spans="1:27" s="45" customFormat="1" x14ac:dyDescent="0.15">
      <c r="A1" s="44" t="s">
        <v>105</v>
      </c>
      <c r="B1" s="44" t="s">
        <v>0</v>
      </c>
      <c r="C1" s="44" t="s">
        <v>1</v>
      </c>
      <c r="D1" s="44" t="s">
        <v>2</v>
      </c>
      <c r="E1" s="44" t="s">
        <v>3</v>
      </c>
      <c r="F1" s="44" t="s">
        <v>4</v>
      </c>
      <c r="G1" s="44" t="s">
        <v>106</v>
      </c>
      <c r="H1" s="44" t="s">
        <v>5</v>
      </c>
      <c r="I1" s="44" t="s">
        <v>107</v>
      </c>
      <c r="J1" s="44" t="s">
        <v>6</v>
      </c>
      <c r="K1" s="44" t="s">
        <v>7</v>
      </c>
      <c r="L1" s="44" t="s">
        <v>8</v>
      </c>
      <c r="M1" s="44" t="s">
        <v>9</v>
      </c>
      <c r="N1" s="44" t="s">
        <v>10</v>
      </c>
      <c r="O1" s="44" t="s">
        <v>11</v>
      </c>
      <c r="P1" s="44" t="s">
        <v>12</v>
      </c>
      <c r="Q1" s="44" t="s">
        <v>13</v>
      </c>
      <c r="R1" s="44" t="s">
        <v>14</v>
      </c>
      <c r="S1" s="44" t="s">
        <v>15</v>
      </c>
      <c r="T1" s="44" t="s">
        <v>16</v>
      </c>
      <c r="U1" s="44" t="s">
        <v>17</v>
      </c>
      <c r="V1" s="44" t="s">
        <v>18</v>
      </c>
      <c r="W1" s="44" t="s">
        <v>19</v>
      </c>
      <c r="X1" s="44" t="s">
        <v>20</v>
      </c>
      <c r="Y1" s="44" t="s">
        <v>21</v>
      </c>
      <c r="Z1" s="44" t="s">
        <v>22</v>
      </c>
      <c r="AA1" s="44" t="s">
        <v>23</v>
      </c>
    </row>
    <row r="2" spans="1:27" x14ac:dyDescent="0.15">
      <c r="A2" s="46">
        <v>1</v>
      </c>
      <c r="B2" s="46" t="b">
        <f>IF(参加申込書【正･副】!$I$5="男子",1,IF(参加申込書【正･副】!$I$5="女子",2))</f>
        <v>0</v>
      </c>
      <c r="C2" s="46" t="b">
        <f>IF(参加申込書【正･副】!$I$5="男子","BT",IF(参加申込書【正･副】!$I$5="女子","GT"))</f>
        <v>0</v>
      </c>
      <c r="D2" s="46" t="s">
        <v>108</v>
      </c>
      <c r="E2" s="46" t="b">
        <f>IF(参加申込書【正･副】!$I$5="男子","男子団体",IF(参加申込書【正･副】!$I$5="女子","女子団体"))</f>
        <v>0</v>
      </c>
      <c r="F2" s="46">
        <v>10</v>
      </c>
      <c r="G2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H2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I2" s="47" t="str">
        <f>参加申込書【正･副】!G$8&amp;参加申込書【正･副】!J$8</f>
        <v/>
      </c>
      <c r="J2" s="47">
        <f>参加申込書【正･副】!K$8</f>
        <v>0</v>
      </c>
      <c r="K2" s="47">
        <f>参加申込書【正･副】!T$7</f>
        <v>0</v>
      </c>
      <c r="L2" s="49" t="b">
        <f>IF(参加申込書【正･副】!$C$5="神奈川",1,IF(参加申込書【正･副】!$C$5="群馬",2,IF(参加申込書【正･副】!$C$5="東京",3,IF(参加申込書【正･副】!$C$5="栃木",4,IF(参加申込書【正･副】!$C$5="千葉",5,IF(参加申込書【正･副】!$C$5="茨城",6,IF(参加申込書【正･副】!$C$5="埼玉",7,IF(参加申込書【正･副】!$C$5="山梨",8))))))))</f>
        <v>0</v>
      </c>
      <c r="M2" s="47">
        <f>参加申込書【正･副】!C$5</f>
        <v>0</v>
      </c>
      <c r="N2" s="45" t="s">
        <v>44</v>
      </c>
      <c r="P2" s="48">
        <v>1</v>
      </c>
      <c r="Q2" s="47">
        <f>参加申込書【正･副】!F20</f>
        <v>0</v>
      </c>
      <c r="R2" s="46">
        <f>参加申込書【正･副】!F19</f>
        <v>0</v>
      </c>
      <c r="X2" s="46">
        <v>1</v>
      </c>
    </row>
    <row r="3" spans="1:27" x14ac:dyDescent="0.15">
      <c r="A3" s="46">
        <v>1</v>
      </c>
      <c r="B3" s="46" t="b">
        <f>IF(参加申込書【正･副】!$I$5="男子",1,IF(参加申込書【正･副】!$I$5="女子",2))</f>
        <v>0</v>
      </c>
      <c r="C3" s="46" t="b">
        <f>IF(参加申込書【正･副】!$I$5="男子","BT",IF(参加申込書【正･副】!$I$5="女子","GT"))</f>
        <v>0</v>
      </c>
      <c r="D3" s="46" t="s">
        <v>108</v>
      </c>
      <c r="E3" s="46" t="b">
        <f>IF(参加申込書【正･副】!$I$5="男子","男子団体",IF(参加申込書【正･副】!$I$5="女子","女子団体"))</f>
        <v>0</v>
      </c>
      <c r="F3" s="46">
        <v>10</v>
      </c>
      <c r="G3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H3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I3" s="47" t="str">
        <f>参加申込書【正･副】!G$8&amp;参加申込書【正･副】!J$8</f>
        <v/>
      </c>
      <c r="J3" s="47">
        <f>参加申込書【正･副】!K$8</f>
        <v>0</v>
      </c>
      <c r="K3" s="47">
        <f>参加申込書【正･副】!T$7</f>
        <v>0</v>
      </c>
      <c r="L3" s="49" t="b">
        <f>IF(参加申込書【正･副】!$C$5="神奈川",1,IF(参加申込書【正･副】!$C$5="群馬",2,IF(参加申込書【正･副】!$C$5="東京",3,IF(参加申込書【正･副】!$C$5="栃木",4,IF(参加申込書【正･副】!$C$5="千葉",5,IF(参加申込書【正･副】!$C$5="茨城",6,IF(参加申込書【正･副】!$C$5="埼玉",7,IF(参加申込書【正･副】!$C$5="山梨",8))))))))</f>
        <v>0</v>
      </c>
      <c r="M3" s="47">
        <f>参加申込書【正･副】!C$5</f>
        <v>0</v>
      </c>
      <c r="N3" s="45" t="s">
        <v>45</v>
      </c>
      <c r="P3" s="48">
        <v>2</v>
      </c>
      <c r="Q3" s="47">
        <f>参加申込書【正･副】!F22</f>
        <v>0</v>
      </c>
      <c r="R3" s="46">
        <f>参加申込書【正･副】!F21</f>
        <v>0</v>
      </c>
    </row>
    <row r="4" spans="1:27" x14ac:dyDescent="0.15">
      <c r="A4" s="46">
        <v>1</v>
      </c>
      <c r="B4" s="46" t="b">
        <f>IF(参加申込書【正･副】!$I$5="男子",1,IF(参加申込書【正･副】!$I$5="女子",2))</f>
        <v>0</v>
      </c>
      <c r="C4" s="46" t="b">
        <f>IF(参加申込書【正･副】!$I$5="男子","BT",IF(参加申込書【正･副】!$I$5="女子","GT"))</f>
        <v>0</v>
      </c>
      <c r="D4" s="46" t="s">
        <v>108</v>
      </c>
      <c r="E4" s="46" t="b">
        <f>IF(参加申込書【正･副】!$I$5="男子","男子団体",IF(参加申込書【正･副】!$I$5="女子","女子団体"))</f>
        <v>0</v>
      </c>
      <c r="F4" s="46">
        <v>10</v>
      </c>
      <c r="G4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H4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I4" s="47" t="str">
        <f>参加申込書【正･副】!G$8&amp;参加申込書【正･副】!J$8</f>
        <v/>
      </c>
      <c r="J4" s="47">
        <f>参加申込書【正･副】!K$8</f>
        <v>0</v>
      </c>
      <c r="K4" s="47">
        <f>参加申込書【正･副】!T$7</f>
        <v>0</v>
      </c>
      <c r="L4" s="49" t="b">
        <f>IF(参加申込書【正･副】!$C$5="神奈川",1,IF(参加申込書【正･副】!$C$5="群馬",2,IF(参加申込書【正･副】!$C$5="東京",3,IF(参加申込書【正･副】!$C$5="栃木",4,IF(参加申込書【正･副】!$C$5="千葉",5,IF(参加申込書【正･副】!$C$5="茨城",6,IF(参加申込書【正･副】!$C$5="埼玉",7,IF(参加申込書【正･副】!$C$5="山梨",8))))))))</f>
        <v>0</v>
      </c>
      <c r="M4" s="47">
        <f>参加申込書【正･副】!C$5</f>
        <v>0</v>
      </c>
      <c r="N4" s="45" t="s">
        <v>46</v>
      </c>
      <c r="P4" s="48">
        <v>3</v>
      </c>
      <c r="Q4" s="47">
        <f>参加申込書【正･副】!F24</f>
        <v>0</v>
      </c>
      <c r="R4" s="46">
        <f>参加申込書【正･副】!F23</f>
        <v>0</v>
      </c>
    </row>
    <row r="5" spans="1:27" x14ac:dyDescent="0.15">
      <c r="A5" s="46">
        <v>1</v>
      </c>
      <c r="B5" s="46" t="b">
        <f>IF(参加申込書【正･副】!$I$5="男子",1,IF(参加申込書【正･副】!$I$5="女子",2))</f>
        <v>0</v>
      </c>
      <c r="C5" s="46" t="b">
        <f>IF(参加申込書【正･副】!$I$5="男子","BT",IF(参加申込書【正･副】!$I$5="女子","GT"))</f>
        <v>0</v>
      </c>
      <c r="D5" s="46" t="s">
        <v>108</v>
      </c>
      <c r="E5" s="46" t="b">
        <f>IF(参加申込書【正･副】!$I$5="男子","男子団体",IF(参加申込書【正･副】!$I$5="女子","女子団体"))</f>
        <v>0</v>
      </c>
      <c r="F5" s="46">
        <v>10</v>
      </c>
      <c r="G5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H5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I5" s="47" t="str">
        <f>参加申込書【正･副】!G$8&amp;参加申込書【正･副】!J$8</f>
        <v/>
      </c>
      <c r="J5" s="47">
        <f>参加申込書【正･副】!K$8</f>
        <v>0</v>
      </c>
      <c r="K5" s="47">
        <f>参加申込書【正･副】!T$7</f>
        <v>0</v>
      </c>
      <c r="L5" s="49" t="b">
        <f>IF(参加申込書【正･副】!$C$5="神奈川",1,IF(参加申込書【正･副】!$C$5="群馬",2,IF(参加申込書【正･副】!$C$5="東京",3,IF(参加申込書【正･副】!$C$5="栃木",4,IF(参加申込書【正･副】!$C$5="千葉",5,IF(参加申込書【正･副】!$C$5="茨城",6,IF(参加申込書【正･副】!$C$5="埼玉",7,IF(参加申込書【正･副】!$C$5="山梨",8))))))))</f>
        <v>0</v>
      </c>
      <c r="M5" s="47">
        <f>参加申込書【正･副】!C$5</f>
        <v>0</v>
      </c>
      <c r="N5" s="45" t="s">
        <v>109</v>
      </c>
      <c r="P5" s="48">
        <v>4</v>
      </c>
      <c r="Q5" s="47">
        <f>参加申込書【正･副】!D29</f>
        <v>0</v>
      </c>
      <c r="R5" s="46">
        <f>参加申込書【正･副】!D28</f>
        <v>0</v>
      </c>
      <c r="S5" s="47">
        <f>参加申込書【正･副】!L28</f>
        <v>0</v>
      </c>
    </row>
    <row r="6" spans="1:27" x14ac:dyDescent="0.15">
      <c r="A6" s="46">
        <v>1</v>
      </c>
      <c r="B6" s="46" t="b">
        <f>IF(参加申込書【正･副】!$I$5="男子",1,IF(参加申込書【正･副】!$I$5="女子",2))</f>
        <v>0</v>
      </c>
      <c r="C6" s="46" t="b">
        <f>IF(参加申込書【正･副】!$I$5="男子","BT",IF(参加申込書【正･副】!$I$5="女子","GT"))</f>
        <v>0</v>
      </c>
      <c r="D6" s="46" t="s">
        <v>108</v>
      </c>
      <c r="E6" s="46" t="b">
        <f>IF(参加申込書【正･副】!$I$5="男子","男子団体",IF(参加申込書【正･副】!$I$5="女子","女子団体"))</f>
        <v>0</v>
      </c>
      <c r="F6" s="46">
        <v>10</v>
      </c>
      <c r="G6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H6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I6" s="47" t="str">
        <f>参加申込書【正･副】!G$8&amp;参加申込書【正･副】!J$8</f>
        <v/>
      </c>
      <c r="J6" s="47">
        <f>参加申込書【正･副】!K$8</f>
        <v>0</v>
      </c>
      <c r="K6" s="47">
        <f>参加申込書【正･副】!T$7</f>
        <v>0</v>
      </c>
      <c r="L6" s="49" t="b">
        <f>IF(参加申込書【正･副】!$C$5="神奈川",1,IF(参加申込書【正･副】!$C$5="群馬",2,IF(参加申込書【正･副】!$C$5="東京",3,IF(参加申込書【正･副】!$C$5="栃木",4,IF(参加申込書【正･副】!$C$5="千葉",5,IF(参加申込書【正･副】!$C$5="茨城",6,IF(参加申込書【正･副】!$C$5="埼玉",7,IF(参加申込書【正･副】!$C$5="山梨",8))))))))</f>
        <v>0</v>
      </c>
      <c r="M6" s="47">
        <f>参加申込書【正･副】!C$5</f>
        <v>0</v>
      </c>
      <c r="N6" s="45" t="s">
        <v>111</v>
      </c>
      <c r="P6" s="48">
        <v>5</v>
      </c>
      <c r="Q6" s="47">
        <f>参加申込書【正･副】!D31</f>
        <v>0</v>
      </c>
      <c r="R6" s="46">
        <f>参加申込書【正･副】!D30</f>
        <v>0</v>
      </c>
      <c r="S6" s="47">
        <f>参加申込書【正･副】!L30</f>
        <v>0</v>
      </c>
    </row>
    <row r="7" spans="1:27" x14ac:dyDescent="0.15">
      <c r="A7" s="46">
        <v>1</v>
      </c>
      <c r="B7" s="46" t="b">
        <f>IF(参加申込書【正･副】!$I$5="男子",1,IF(参加申込書【正･副】!$I$5="女子",2))</f>
        <v>0</v>
      </c>
      <c r="C7" s="46" t="b">
        <f>IF(参加申込書【正･副】!$I$5="男子","BT",IF(参加申込書【正･副】!$I$5="女子","GT"))</f>
        <v>0</v>
      </c>
      <c r="D7" s="46" t="s">
        <v>108</v>
      </c>
      <c r="E7" s="46" t="b">
        <f>IF(参加申込書【正･副】!$I$5="男子","男子団体",IF(参加申込書【正･副】!$I$5="女子","女子団体"))</f>
        <v>0</v>
      </c>
      <c r="F7" s="46">
        <v>10</v>
      </c>
      <c r="G7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H7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I7" s="47" t="str">
        <f>参加申込書【正･副】!G$8&amp;参加申込書【正･副】!J$8</f>
        <v/>
      </c>
      <c r="J7" s="47">
        <f>参加申込書【正･副】!K$8</f>
        <v>0</v>
      </c>
      <c r="K7" s="47">
        <f>参加申込書【正･副】!T$7</f>
        <v>0</v>
      </c>
      <c r="L7" s="49" t="b">
        <f>IF(参加申込書【正･副】!$C$5="神奈川",1,IF(参加申込書【正･副】!$C$5="群馬",2,IF(参加申込書【正･副】!$C$5="東京",3,IF(参加申込書【正･副】!$C$5="栃木",4,IF(参加申込書【正･副】!$C$5="千葉",5,IF(参加申込書【正･副】!$C$5="茨城",6,IF(参加申込書【正･副】!$C$5="埼玉",7,IF(参加申込書【正･副】!$C$5="山梨",8))))))))</f>
        <v>0</v>
      </c>
      <c r="M7" s="47">
        <f>参加申込書【正･副】!C$5</f>
        <v>0</v>
      </c>
      <c r="N7" s="45" t="s">
        <v>110</v>
      </c>
      <c r="P7" s="48">
        <v>6</v>
      </c>
      <c r="Q7" s="47">
        <f>参加申込書【正･副】!D33</f>
        <v>0</v>
      </c>
      <c r="R7" s="46">
        <f>参加申込書【正･副】!D32</f>
        <v>0</v>
      </c>
      <c r="S7" s="47">
        <f>参加申込書【正･副】!L32</f>
        <v>0</v>
      </c>
    </row>
    <row r="8" spans="1:27" x14ac:dyDescent="0.15">
      <c r="A8" s="46">
        <v>1</v>
      </c>
      <c r="B8" s="46" t="b">
        <f>IF(参加申込書【正･副】!$I$5="男子",1,IF(参加申込書【正･副】!$I$5="女子",2))</f>
        <v>0</v>
      </c>
      <c r="C8" s="46" t="b">
        <f>IF(参加申込書【正･副】!$I$5="男子","BT",IF(参加申込書【正･副】!$I$5="女子","GT"))</f>
        <v>0</v>
      </c>
      <c r="D8" s="46" t="s">
        <v>108</v>
      </c>
      <c r="E8" s="46" t="b">
        <f>IF(参加申込書【正･副】!$I$5="男子","男子団体",IF(参加申込書【正･副】!$I$5="女子","女子団体"))</f>
        <v>0</v>
      </c>
      <c r="F8" s="46">
        <v>10</v>
      </c>
      <c r="G8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H8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I8" s="47" t="str">
        <f>参加申込書【正･副】!G$8&amp;参加申込書【正･副】!J$8</f>
        <v/>
      </c>
      <c r="J8" s="47">
        <f>参加申込書【正･副】!K$8</f>
        <v>0</v>
      </c>
      <c r="K8" s="47">
        <f>参加申込書【正･副】!T$7</f>
        <v>0</v>
      </c>
      <c r="L8" s="49" t="b">
        <f>IF(参加申込書【正･副】!$C$5="神奈川",1,IF(参加申込書【正･副】!$C$5="群馬",2,IF(参加申込書【正･副】!$C$5="東京",3,IF(参加申込書【正･副】!$C$5="栃木",4,IF(参加申込書【正･副】!$C$5="千葉",5,IF(参加申込書【正･副】!$C$5="茨城",6,IF(参加申込書【正･副】!$C$5="埼玉",7,IF(参加申込書【正･副】!$C$5="山梨",8))))))))</f>
        <v>0</v>
      </c>
      <c r="M8" s="47">
        <f>参加申込書【正･副】!C$5</f>
        <v>0</v>
      </c>
      <c r="N8" s="45" t="s">
        <v>112</v>
      </c>
      <c r="P8" s="48">
        <v>7</v>
      </c>
      <c r="Q8" s="47">
        <f>参加申込書【正･副】!D35</f>
        <v>0</v>
      </c>
      <c r="R8" s="46">
        <f>参加申込書【正･副】!D34</f>
        <v>0</v>
      </c>
      <c r="S8" s="47">
        <f>参加申込書【正･副】!L34</f>
        <v>0</v>
      </c>
    </row>
    <row r="9" spans="1:27" x14ac:dyDescent="0.15">
      <c r="A9" s="46">
        <v>1</v>
      </c>
      <c r="B9" s="46" t="b">
        <f>IF(参加申込書【正･副】!$I$5="男子",1,IF(参加申込書【正･副】!$I$5="女子",2))</f>
        <v>0</v>
      </c>
      <c r="C9" s="46" t="b">
        <f>IF(参加申込書【正･副】!$I$5="男子","BT",IF(参加申込書【正･副】!$I$5="女子","GT"))</f>
        <v>0</v>
      </c>
      <c r="D9" s="46" t="s">
        <v>108</v>
      </c>
      <c r="E9" s="46" t="b">
        <f>IF(参加申込書【正･副】!$I$5="男子","男子団体",IF(参加申込書【正･副】!$I$5="女子","女子団体"))</f>
        <v>0</v>
      </c>
      <c r="F9" s="46">
        <v>10</v>
      </c>
      <c r="G9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H9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I9" s="47" t="str">
        <f>参加申込書【正･副】!G$8&amp;参加申込書【正･副】!J$8</f>
        <v/>
      </c>
      <c r="J9" s="47">
        <f>参加申込書【正･副】!K$8</f>
        <v>0</v>
      </c>
      <c r="K9" s="47">
        <f>参加申込書【正･副】!T$7</f>
        <v>0</v>
      </c>
      <c r="L9" s="49" t="b">
        <f>IF(参加申込書【正･副】!$C$5="神奈川",1,IF(参加申込書【正･副】!$C$5="群馬",2,IF(参加申込書【正･副】!$C$5="東京",3,IF(参加申込書【正･副】!$C$5="栃木",4,IF(参加申込書【正･副】!$C$5="千葉",5,IF(参加申込書【正･副】!$C$5="茨城",6,IF(参加申込書【正･副】!$C$5="埼玉",7,IF(参加申込書【正･副】!$C$5="山梨",8))))))))</f>
        <v>0</v>
      </c>
      <c r="M9" s="47">
        <f>参加申込書【正･副】!C$5</f>
        <v>0</v>
      </c>
      <c r="N9" s="45" t="s">
        <v>113</v>
      </c>
      <c r="P9" s="48">
        <v>8</v>
      </c>
      <c r="Q9" s="47">
        <f>参加申込書【正･副】!D37</f>
        <v>0</v>
      </c>
      <c r="R9" s="46">
        <f>参加申込書【正･副】!D36</f>
        <v>0</v>
      </c>
      <c r="S9" s="47">
        <f>参加申込書【正･副】!L36</f>
        <v>0</v>
      </c>
    </row>
    <row r="10" spans="1:27" x14ac:dyDescent="0.15">
      <c r="A10" s="46">
        <v>1</v>
      </c>
      <c r="B10" s="46" t="b">
        <f>IF(参加申込書【正･副】!$I$5="男子",1,IF(参加申込書【正･副】!$I$5="女子",2))</f>
        <v>0</v>
      </c>
      <c r="C10" s="46" t="b">
        <f>IF(参加申込書【正･副】!$I$5="男子","BT",IF(参加申込書【正･副】!$I$5="女子","GT"))</f>
        <v>0</v>
      </c>
      <c r="D10" s="46" t="s">
        <v>108</v>
      </c>
      <c r="E10" s="46" t="b">
        <f>IF(参加申込書【正･副】!$I$5="男子","男子団体",IF(参加申込書【正･副】!$I$5="女子","女子団体"))</f>
        <v>0</v>
      </c>
      <c r="F10" s="46">
        <v>10</v>
      </c>
      <c r="G10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H10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I10" s="47" t="str">
        <f>参加申込書【正･副】!G$8&amp;参加申込書【正･副】!J$8</f>
        <v/>
      </c>
      <c r="J10" s="47">
        <f>参加申込書【正･副】!K$8</f>
        <v>0</v>
      </c>
      <c r="K10" s="47">
        <f>参加申込書【正･副】!T$7</f>
        <v>0</v>
      </c>
      <c r="L10" s="49" t="b">
        <f>IF(参加申込書【正･副】!$C$5="神奈川",1,IF(参加申込書【正･副】!$C$5="群馬",2,IF(参加申込書【正･副】!$C$5="東京",3,IF(参加申込書【正･副】!$C$5="栃木",4,IF(参加申込書【正･副】!$C$5="千葉",5,IF(参加申込書【正･副】!$C$5="茨城",6,IF(参加申込書【正･副】!$C$5="埼玉",7,IF(参加申込書【正･副】!$C$5="山梨",8))))))))</f>
        <v>0</v>
      </c>
      <c r="M10" s="47">
        <f>参加申込書【正･副】!C$5</f>
        <v>0</v>
      </c>
      <c r="N10" s="45" t="s">
        <v>114</v>
      </c>
      <c r="P10" s="48">
        <v>9</v>
      </c>
      <c r="Q10" s="47">
        <f>参加申込書【正･副】!D39</f>
        <v>0</v>
      </c>
      <c r="R10" s="46">
        <f>参加申込書【正･副】!D38</f>
        <v>0</v>
      </c>
      <c r="S10" s="47">
        <f>参加申込書【正･副】!L38</f>
        <v>0</v>
      </c>
    </row>
    <row r="11" spans="1:27" x14ac:dyDescent="0.15">
      <c r="A11" s="46">
        <v>1</v>
      </c>
      <c r="B11" s="46" t="b">
        <f>IF(参加申込書【正･副】!$I$5="男子",1,IF(参加申込書【正･副】!$I$5="女子",2))</f>
        <v>0</v>
      </c>
      <c r="C11" s="46" t="b">
        <f>IF(参加申込書【正･副】!$I$5="男子","BT",IF(参加申込書【正･副】!$I$5="女子","GT"))</f>
        <v>0</v>
      </c>
      <c r="D11" s="46" t="s">
        <v>108</v>
      </c>
      <c r="E11" s="46" t="b">
        <f>IF(参加申込書【正･副】!$I$5="男子","男子団体",IF(参加申込書【正･副】!$I$5="女子","女子団体"))</f>
        <v>0</v>
      </c>
      <c r="F11" s="46">
        <v>10</v>
      </c>
      <c r="G11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H11" s="50" t="b">
        <f>IF($L$2=1,参加申込書【正･副】!$V$14,IF($L$2=2,参加申込書【正･副】!$V$14+5,IF($L$2=3,参加申込書【正･副】!$V$14+9,IF($L$2=4,参加申込書【正･副】!$V$14+14,IF($L$2=5,参加申込書【正･副】!$V$14+18,IF($L$2=6,参加申込書【正･副】!$V$14+22,IF($L$2=7,参加申込書【正･副】!$V$14+26,IF($L$2=8,参加申込書【正･副】!$V$14+31))))))))</f>
        <v>0</v>
      </c>
      <c r="I11" s="47" t="str">
        <f>参加申込書【正･副】!G$8&amp;参加申込書【正･副】!J$8</f>
        <v/>
      </c>
      <c r="J11" s="47">
        <f>参加申込書【正･副】!K$8</f>
        <v>0</v>
      </c>
      <c r="K11" s="47">
        <f>参加申込書【正･副】!T$7</f>
        <v>0</v>
      </c>
      <c r="L11" s="49" t="b">
        <f>IF(参加申込書【正･副】!$C$5="神奈川",1,IF(参加申込書【正･副】!$C$5="群馬",2,IF(参加申込書【正･副】!$C$5="東京",3,IF(参加申込書【正･副】!$C$5="栃木",4,IF(参加申込書【正･副】!$C$5="千葉",5,IF(参加申込書【正･副】!$C$5="茨城",6,IF(参加申込書【正･副】!$C$5="埼玉",7,IF(参加申込書【正･副】!$C$5="山梨",8))))))))</f>
        <v>0</v>
      </c>
      <c r="M11" s="47">
        <f>参加申込書【正･副】!C$5</f>
        <v>0</v>
      </c>
      <c r="N11" s="45" t="s">
        <v>115</v>
      </c>
      <c r="P11" s="48">
        <v>10</v>
      </c>
      <c r="Q11" s="47">
        <f>参加申込書【正･副】!D41</f>
        <v>0</v>
      </c>
      <c r="R11" s="46">
        <f>参加申込書【正･副】!D40</f>
        <v>0</v>
      </c>
      <c r="S11" s="47">
        <f>参加申込書【正･副】!L40</f>
        <v>0</v>
      </c>
    </row>
  </sheetData>
  <sheetProtection password="CDE8" sheet="1" objects="1" scenarios="1" selectLockedCells="1"/>
  <phoneticPr fontId="2"/>
  <pageMargins left="0.7" right="0.7" top="0.75" bottom="0.75" header="0.3" footer="0.3"/>
  <pageSetup paperSize="9" orientation="portrait" r:id="rId1"/>
  <ignoredErrors>
    <ignoredError sqref="N5:N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6"/>
  <sheetViews>
    <sheetView workbookViewId="0">
      <selection activeCell="C1" sqref="C1:C3"/>
    </sheetView>
  </sheetViews>
  <sheetFormatPr defaultRowHeight="13.5" x14ac:dyDescent="0.15"/>
  <cols>
    <col min="1" max="2" width="5.125" customWidth="1"/>
    <col min="3" max="3" width="23.625" customWidth="1"/>
    <col min="4" max="4" width="12.625" customWidth="1"/>
    <col min="5" max="5" width="0.875" customWidth="1"/>
    <col min="6" max="6" width="12.625" customWidth="1"/>
    <col min="7" max="7" width="4.625" customWidth="1"/>
    <col min="8" max="8" width="12.625" customWidth="1"/>
    <col min="9" max="9" width="4.625" customWidth="1"/>
    <col min="10" max="10" width="12.625" customWidth="1"/>
    <col min="11" max="11" width="4.625" customWidth="1"/>
    <col min="12" max="12" width="12.625" customWidth="1"/>
    <col min="13" max="13" width="4.625" customWidth="1"/>
  </cols>
  <sheetData>
    <row r="1" spans="1:13" x14ac:dyDescent="0.15">
      <c r="A1" s="293" t="s">
        <v>67</v>
      </c>
      <c r="B1" s="312" t="s">
        <v>73</v>
      </c>
      <c r="C1" s="296" t="s">
        <v>68</v>
      </c>
      <c r="D1" s="24" t="s">
        <v>69</v>
      </c>
      <c r="E1" s="25"/>
      <c r="F1" s="299" t="s">
        <v>70</v>
      </c>
      <c r="G1" s="300"/>
      <c r="H1" s="300"/>
      <c r="I1" s="300"/>
      <c r="J1" s="300"/>
      <c r="K1" s="300"/>
      <c r="L1" s="300"/>
      <c r="M1" s="301"/>
    </row>
    <row r="2" spans="1:13" x14ac:dyDescent="0.15">
      <c r="A2" s="294"/>
      <c r="B2" s="313"/>
      <c r="C2" s="297"/>
      <c r="D2" s="24" t="s">
        <v>71</v>
      </c>
      <c r="E2" s="26"/>
      <c r="F2" s="302"/>
      <c r="G2" s="302"/>
      <c r="H2" s="302"/>
      <c r="I2" s="302"/>
      <c r="J2" s="302"/>
      <c r="K2" s="302"/>
      <c r="L2" s="302"/>
      <c r="M2" s="303"/>
    </row>
    <row r="3" spans="1:13" x14ac:dyDescent="0.15">
      <c r="A3" s="295"/>
      <c r="B3" s="314"/>
      <c r="C3" s="298"/>
      <c r="D3" s="24" t="s">
        <v>72</v>
      </c>
      <c r="E3" s="27"/>
      <c r="F3" s="304"/>
      <c r="G3" s="304"/>
      <c r="H3" s="304"/>
      <c r="I3" s="304"/>
      <c r="J3" s="304"/>
      <c r="K3" s="304"/>
      <c r="L3" s="304"/>
      <c r="M3" s="305"/>
    </row>
    <row r="4" spans="1:13" x14ac:dyDescent="0.15">
      <c r="A4" s="306">
        <f>参加申込書【正･副】!C5</f>
        <v>0</v>
      </c>
      <c r="B4" s="306">
        <f>参加申込書【正･副】!V14</f>
        <v>0</v>
      </c>
      <c r="C4" s="309">
        <f>IF(参加申込書【正･副】!J8="県立",参加申込書【正･副】!J8&amp;参加申込書【正･副】!K8,IF(参加申込書【正･副】!J8="都立",参加申込書【正･副】!J8&amp;参加申込書【正･副】!K8,IF(参加申込書【正･副】!J8="市立",参加申込書【正･副】!G8&amp;参加申込書【正･副】!J8&amp;参加申込書【正･副】!K8,参加申込書【正･副】!K8)))</f>
        <v>0</v>
      </c>
      <c r="D4" s="28">
        <f>参加申込書【正･副】!F20</f>
        <v>0</v>
      </c>
      <c r="E4" s="25"/>
      <c r="F4" s="33">
        <f>参加申込書【正･副】!D29</f>
        <v>0</v>
      </c>
      <c r="G4" s="34">
        <f>参加申込書【正･副】!L28</f>
        <v>0</v>
      </c>
      <c r="H4" s="33">
        <f>参加申込書【正･副】!D31</f>
        <v>0</v>
      </c>
      <c r="I4" s="34">
        <f>参加申込書【正･副】!L30</f>
        <v>0</v>
      </c>
      <c r="J4" s="33">
        <f>参加申込書【正･副】!D33</f>
        <v>0</v>
      </c>
      <c r="K4" s="34">
        <f>参加申込書【正･副】!L32</f>
        <v>0</v>
      </c>
      <c r="L4" s="33">
        <f>参加申込書【正･副】!D35</f>
        <v>0</v>
      </c>
      <c r="M4" s="35">
        <f>参加申込書【正･副】!L34</f>
        <v>0</v>
      </c>
    </row>
    <row r="5" spans="1:13" x14ac:dyDescent="0.15">
      <c r="A5" s="307"/>
      <c r="B5" s="307"/>
      <c r="C5" s="310"/>
      <c r="D5" s="28">
        <f>参加申込書【正･副】!F22</f>
        <v>0</v>
      </c>
      <c r="E5" s="26"/>
      <c r="F5" s="29">
        <f>参加申込書【正･副】!D37</f>
        <v>0</v>
      </c>
      <c r="G5" s="30">
        <f>参加申込書【正･副】!L36</f>
        <v>0</v>
      </c>
      <c r="H5" s="29">
        <f>参加申込書【正･副】!D39</f>
        <v>0</v>
      </c>
      <c r="I5" s="30">
        <f>参加申込書【正･副】!L38</f>
        <v>0</v>
      </c>
      <c r="J5" s="29">
        <f>参加申込書【正･副】!D41</f>
        <v>0</v>
      </c>
      <c r="K5" s="30">
        <f>参加申込書【正･副】!L40</f>
        <v>0</v>
      </c>
      <c r="L5" s="29"/>
      <c r="M5" s="31"/>
    </row>
    <row r="6" spans="1:13" x14ac:dyDescent="0.15">
      <c r="A6" s="308"/>
      <c r="B6" s="308"/>
      <c r="C6" s="311"/>
      <c r="D6" s="28">
        <f>参加申込書【正･副】!F24</f>
        <v>0</v>
      </c>
      <c r="E6" s="27"/>
      <c r="F6" s="32"/>
      <c r="G6" s="36"/>
      <c r="H6" s="32"/>
      <c r="I6" s="36"/>
      <c r="J6" s="32"/>
      <c r="K6" s="36"/>
      <c r="L6" s="32"/>
      <c r="M6" s="37"/>
    </row>
  </sheetData>
  <mergeCells count="7">
    <mergeCell ref="A1:A3"/>
    <mergeCell ref="C1:C3"/>
    <mergeCell ref="F1:M3"/>
    <mergeCell ref="A4:A6"/>
    <mergeCell ref="C4:C6"/>
    <mergeCell ref="B1:B3"/>
    <mergeCell ref="B4:B6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2"/>
  <sheetViews>
    <sheetView workbookViewId="0">
      <selection activeCell="E14" sqref="E14"/>
    </sheetView>
  </sheetViews>
  <sheetFormatPr defaultRowHeight="13.5" x14ac:dyDescent="0.15"/>
  <cols>
    <col min="1" max="1" width="7.125" bestFit="1" customWidth="1"/>
    <col min="2" max="2" width="13" bestFit="1" customWidth="1"/>
    <col min="3" max="3" width="11.75" bestFit="1" customWidth="1"/>
    <col min="4" max="4" width="12.375" bestFit="1" customWidth="1"/>
    <col min="5" max="5" width="17.125" customWidth="1"/>
  </cols>
  <sheetData>
    <row r="1" spans="1:6" x14ac:dyDescent="0.15">
      <c r="A1" t="s">
        <v>74</v>
      </c>
      <c r="B1" t="s">
        <v>75</v>
      </c>
      <c r="C1" t="s">
        <v>76</v>
      </c>
      <c r="D1" t="s">
        <v>77</v>
      </c>
      <c r="E1" t="s">
        <v>78</v>
      </c>
      <c r="F1" t="s">
        <v>96</v>
      </c>
    </row>
    <row r="2" spans="1:6" x14ac:dyDescent="0.15">
      <c r="A2">
        <f>参加申込書【正･副】!$C$5</f>
        <v>0</v>
      </c>
      <c r="B2" t="str">
        <f>参加申込書【正･副】!$I$5&amp;"学校対抗"</f>
        <v>学校対抗</v>
      </c>
      <c r="C2" t="s">
        <v>134</v>
      </c>
      <c r="D2">
        <f>参加申込書【正･副】!G13</f>
        <v>0</v>
      </c>
      <c r="F2">
        <f>参加申込書【正･副】!$T$7</f>
        <v>0</v>
      </c>
    </row>
    <row r="3" spans="1:6" x14ac:dyDescent="0.15">
      <c r="A3">
        <f>参加申込書【正･副】!$C$5</f>
        <v>0</v>
      </c>
      <c r="B3" t="str">
        <f>参加申込書【正･副】!$I$5&amp;"学校対抗"</f>
        <v>学校対抗</v>
      </c>
      <c r="C3" t="s">
        <v>35</v>
      </c>
      <c r="D3">
        <f>参加申込書【正･副】!F20</f>
        <v>0</v>
      </c>
      <c r="E3" t="str">
        <f>参加申込書【正･副】!$G$8&amp;参加申込書【正･副】!$J$8&amp;参加申込書【正･副】!$K$8</f>
        <v/>
      </c>
      <c r="F3">
        <f>参加申込書【正･副】!$T$7</f>
        <v>0</v>
      </c>
    </row>
    <row r="4" spans="1:6" x14ac:dyDescent="0.15">
      <c r="A4">
        <f>参加申込書【正･副】!$C$5</f>
        <v>0</v>
      </c>
      <c r="B4" t="str">
        <f>参加申込書【正･副】!$I$5&amp;"学校対抗"</f>
        <v>学校対抗</v>
      </c>
      <c r="C4" t="s">
        <v>79</v>
      </c>
      <c r="D4">
        <f>参加申込書【正･副】!F22</f>
        <v>0</v>
      </c>
      <c r="E4" t="str">
        <f>参加申込書【正･副】!$G$8&amp;参加申込書【正･副】!$J$8&amp;参加申込書【正･副】!$K$8</f>
        <v/>
      </c>
      <c r="F4">
        <f>参加申込書【正･副】!$T$7</f>
        <v>0</v>
      </c>
    </row>
    <row r="5" spans="1:6" x14ac:dyDescent="0.15">
      <c r="A5">
        <f>参加申込書【正･副】!$C$5</f>
        <v>0</v>
      </c>
      <c r="B5" t="str">
        <f>参加申込書【正･副】!$I$5&amp;"学校対抗"</f>
        <v>学校対抗</v>
      </c>
      <c r="C5" t="s">
        <v>80</v>
      </c>
      <c r="D5">
        <f>参加申込書【正･副】!F24</f>
        <v>0</v>
      </c>
      <c r="E5" t="str">
        <f>参加申込書【正･副】!$G$8&amp;参加申込書【正･副】!$J$8&amp;参加申込書【正･副】!$K$8</f>
        <v/>
      </c>
      <c r="F5">
        <f>参加申込書【正･副】!$T$7</f>
        <v>0</v>
      </c>
    </row>
    <row r="6" spans="1:6" x14ac:dyDescent="0.15">
      <c r="A6">
        <f>参加申込書【正･副】!$C$5</f>
        <v>0</v>
      </c>
      <c r="B6" t="str">
        <f>参加申込書【正･副】!$I$5&amp;"学校対抗"</f>
        <v>学校対抗</v>
      </c>
      <c r="C6" t="s">
        <v>98</v>
      </c>
      <c r="D6">
        <f>参加申込書【正･副】!D29</f>
        <v>0</v>
      </c>
      <c r="E6" t="str">
        <f>参加申込書【正･副】!$G$8&amp;参加申込書【正･副】!$J$8&amp;参加申込書【正･副】!$K$8</f>
        <v/>
      </c>
      <c r="F6">
        <f>参加申込書【正･副】!$T$7</f>
        <v>0</v>
      </c>
    </row>
    <row r="7" spans="1:6" x14ac:dyDescent="0.15">
      <c r="A7">
        <f>参加申込書【正･副】!$C$5</f>
        <v>0</v>
      </c>
      <c r="B7" t="str">
        <f>参加申込書【正･副】!$I$5&amp;"学校対抗"</f>
        <v>学校対抗</v>
      </c>
      <c r="C7" t="s">
        <v>99</v>
      </c>
      <c r="D7">
        <f>参加申込書【正･副】!D31</f>
        <v>0</v>
      </c>
      <c r="E7" t="str">
        <f>参加申込書【正･副】!$G$8&amp;参加申込書【正･副】!$J$8&amp;参加申込書【正･副】!$K$8</f>
        <v/>
      </c>
      <c r="F7">
        <f>参加申込書【正･副】!$T$7</f>
        <v>0</v>
      </c>
    </row>
    <row r="8" spans="1:6" x14ac:dyDescent="0.15">
      <c r="A8">
        <f>参加申込書【正･副】!$C$5</f>
        <v>0</v>
      </c>
      <c r="B8" t="str">
        <f>参加申込書【正･副】!$I$5&amp;"学校対抗"</f>
        <v>学校対抗</v>
      </c>
      <c r="C8" t="s">
        <v>100</v>
      </c>
      <c r="D8">
        <f>参加申込書【正･副】!D33</f>
        <v>0</v>
      </c>
      <c r="E8" t="str">
        <f>参加申込書【正･副】!$G$8&amp;参加申込書【正･副】!$J$8&amp;参加申込書【正･副】!$K$8</f>
        <v/>
      </c>
      <c r="F8">
        <f>参加申込書【正･副】!$T$7</f>
        <v>0</v>
      </c>
    </row>
    <row r="9" spans="1:6" x14ac:dyDescent="0.15">
      <c r="A9">
        <f>参加申込書【正･副】!$C$5</f>
        <v>0</v>
      </c>
      <c r="B9" t="str">
        <f>参加申込書【正･副】!$I$5&amp;"学校対抗"</f>
        <v>学校対抗</v>
      </c>
      <c r="C9" t="s">
        <v>101</v>
      </c>
      <c r="D9">
        <f>参加申込書【正･副】!D35</f>
        <v>0</v>
      </c>
      <c r="E9" t="str">
        <f>参加申込書【正･副】!$G$8&amp;参加申込書【正･副】!$J$8&amp;参加申込書【正･副】!$K$8</f>
        <v/>
      </c>
      <c r="F9">
        <f>参加申込書【正･副】!$T$7</f>
        <v>0</v>
      </c>
    </row>
    <row r="10" spans="1:6" x14ac:dyDescent="0.15">
      <c r="A10">
        <f>参加申込書【正･副】!$C$5</f>
        <v>0</v>
      </c>
      <c r="B10" t="str">
        <f>参加申込書【正･副】!$I$5&amp;"学校対抗"</f>
        <v>学校対抗</v>
      </c>
      <c r="C10" t="s">
        <v>102</v>
      </c>
      <c r="D10">
        <f>参加申込書【正･副】!D37</f>
        <v>0</v>
      </c>
      <c r="E10" t="str">
        <f>参加申込書【正･副】!$G$8&amp;参加申込書【正･副】!$J$8&amp;参加申込書【正･副】!$K$8</f>
        <v/>
      </c>
      <c r="F10">
        <f>参加申込書【正･副】!$T$7</f>
        <v>0</v>
      </c>
    </row>
    <row r="11" spans="1:6" x14ac:dyDescent="0.15">
      <c r="A11">
        <f>参加申込書【正･副】!$C$5</f>
        <v>0</v>
      </c>
      <c r="B11" t="str">
        <f>参加申込書【正･副】!$I$5&amp;"学校対抗"</f>
        <v>学校対抗</v>
      </c>
      <c r="C11" t="s">
        <v>103</v>
      </c>
      <c r="D11">
        <f>参加申込書【正･副】!D39</f>
        <v>0</v>
      </c>
      <c r="E11" t="str">
        <f>参加申込書【正･副】!$G$8&amp;参加申込書【正･副】!$J$8&amp;参加申込書【正･副】!$K$8</f>
        <v/>
      </c>
      <c r="F11">
        <f>参加申込書【正･副】!$T$7</f>
        <v>0</v>
      </c>
    </row>
    <row r="12" spans="1:6" x14ac:dyDescent="0.15">
      <c r="A12">
        <f>参加申込書【正･副】!$C$5</f>
        <v>0</v>
      </c>
      <c r="B12" t="str">
        <f>参加申込書【正･副】!$I$5&amp;"学校対抗"</f>
        <v>学校対抗</v>
      </c>
      <c r="C12" t="s">
        <v>104</v>
      </c>
      <c r="D12">
        <f>参加申込書【正･副】!D41</f>
        <v>0</v>
      </c>
      <c r="E12" t="str">
        <f>参加申込書【正･副】!$G$8&amp;参加申込書【正･副】!$J$8&amp;参加申込書【正･副】!$K$8</f>
        <v/>
      </c>
      <c r="F12">
        <f>参加申込書【正･副】!$T$7</f>
        <v>0</v>
      </c>
    </row>
  </sheetData>
  <phoneticPr fontId="2"/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P3"/>
  <sheetViews>
    <sheetView workbookViewId="0">
      <selection activeCell="A2" sqref="A2"/>
    </sheetView>
  </sheetViews>
  <sheetFormatPr defaultRowHeight="13.5" x14ac:dyDescent="0.15"/>
  <cols>
    <col min="2" max="4" width="5.25" bestFit="1" customWidth="1"/>
    <col min="5" max="5" width="17.375" customWidth="1"/>
    <col min="7" max="7" width="13.875" customWidth="1"/>
    <col min="8" max="8" width="8.375" bestFit="1" customWidth="1"/>
    <col min="9" max="10" width="13.875" bestFit="1" customWidth="1"/>
    <col min="11" max="11" width="9.5" bestFit="1" customWidth="1"/>
    <col min="12" max="12" width="25.5" bestFit="1" customWidth="1"/>
    <col min="13" max="13" width="10.25" bestFit="1" customWidth="1"/>
    <col min="14" max="14" width="2.5" bestFit="1" customWidth="1"/>
    <col min="16" max="16" width="5.25" bestFit="1" customWidth="1"/>
  </cols>
  <sheetData>
    <row r="2" spans="2:16" x14ac:dyDescent="0.15">
      <c r="B2" t="s">
        <v>84</v>
      </c>
      <c r="C2" t="s">
        <v>42</v>
      </c>
      <c r="D2" t="s">
        <v>73</v>
      </c>
      <c r="E2" t="s">
        <v>85</v>
      </c>
      <c r="G2" t="s">
        <v>91</v>
      </c>
      <c r="H2" t="s">
        <v>94</v>
      </c>
      <c r="I2" t="s">
        <v>86</v>
      </c>
      <c r="J2" t="s">
        <v>58</v>
      </c>
      <c r="K2" t="s">
        <v>87</v>
      </c>
      <c r="L2" t="s">
        <v>88</v>
      </c>
      <c r="M2" t="s">
        <v>92</v>
      </c>
      <c r="N2" s="315" t="s">
        <v>90</v>
      </c>
      <c r="O2" s="315"/>
      <c r="P2" t="s">
        <v>89</v>
      </c>
    </row>
    <row r="3" spans="2:16" x14ac:dyDescent="0.15">
      <c r="B3">
        <f>参加申込書【正･副】!C5</f>
        <v>0</v>
      </c>
      <c r="C3">
        <f>参加申込書【正･副】!I5</f>
        <v>0</v>
      </c>
      <c r="D3">
        <f>参加申込書【正･副】!V14</f>
        <v>0</v>
      </c>
      <c r="E3" t="str">
        <f>参加申込書【正･副】!$G$8&amp;参加申込書【正･副】!$J$8&amp;参加申込書【正･副】!$K$8</f>
        <v/>
      </c>
      <c r="F3" t="s">
        <v>81</v>
      </c>
      <c r="G3">
        <f>参加申込書【正･副】!G7:Q7</f>
        <v>0</v>
      </c>
      <c r="H3">
        <f>参加申込書【正･副】!T7</f>
        <v>0</v>
      </c>
      <c r="I3">
        <f>参加申込書【正･副】!S10</f>
        <v>0</v>
      </c>
      <c r="J3">
        <f>参加申込書【正･副】!S11</f>
        <v>0</v>
      </c>
      <c r="K3">
        <f>参加申込書【正･副】!H10</f>
        <v>0</v>
      </c>
      <c r="L3">
        <f>参加申込書【正･副】!K10</f>
        <v>0</v>
      </c>
      <c r="M3">
        <f>参加申込書【正･副】!G12</f>
        <v>0</v>
      </c>
      <c r="N3">
        <f>参加申込書【正･副】!G14</f>
        <v>0</v>
      </c>
      <c r="O3">
        <f>参加申込書【正･副】!H14</f>
        <v>0</v>
      </c>
      <c r="P3">
        <f>参加申込書【正･副】!K14</f>
        <v>0</v>
      </c>
    </row>
  </sheetData>
  <mergeCells count="1">
    <mergeCell ref="N2:O2"/>
  </mergeCells>
  <phoneticPr fontId="2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参加申込書【正･副】</vt:lpstr>
      <vt:lpstr>プログラム申込み</vt:lpstr>
      <vt:lpstr>選手データ</vt:lpstr>
      <vt:lpstr>ﾃﾞｰﾀｼｰﾄ(プログラム用）</vt:lpstr>
      <vt:lpstr>データシート（ＩＤカード用）</vt:lpstr>
      <vt:lpstr>ﾃﾞｰﾀｼｰﾄ（事務用）</vt:lpstr>
      <vt:lpstr>プログラム申込み!Print_Area</vt:lpstr>
      <vt:lpstr>参加申込書【正･副】!Print_Area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Badminton-A</dc:creator>
  <cp:lastModifiedBy>神奈川県教育委員会</cp:lastModifiedBy>
  <cp:lastPrinted>2024-04-22T07:22:02Z</cp:lastPrinted>
  <dcterms:created xsi:type="dcterms:W3CDTF">2007-02-14T00:41:10Z</dcterms:created>
  <dcterms:modified xsi:type="dcterms:W3CDTF">2024-04-26T05:31:55Z</dcterms:modified>
</cp:coreProperties>
</file>